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X:\CONCURSOS\2. Concursos BSA\Concursos\2025\BSA 4-25 Missatgeria\00.00. ESBORRANYS\06.00. versió definitiva\"/>
    </mc:Choice>
  </mc:AlternateContent>
  <xr:revisionPtr revIDLastSave="0" documentId="13_ncr:1_{5DDCB890-F2B4-47FD-B2D0-417CC63587B1}" xr6:coauthVersionLast="47" xr6:coauthVersionMax="47" xr10:uidLastSave="{00000000-0000-0000-0000-000000000000}"/>
  <bookViews>
    <workbookView xWindow="-120" yWindow="-120" windowWidth="29040" windowHeight="15720" tabRatio="500" firstSheet="5" activeTab="7" xr2:uid="{00000000-000D-0000-FFFF-FFFF00000000}"/>
  </bookViews>
  <sheets>
    <sheet name="DOC C1 Annex OE Lot 1 " sheetId="1" r:id="rId1"/>
    <sheet name="DOC C2 Annex OE Lot2" sheetId="2" r:id="rId2"/>
    <sheet name="DOC C2 Criteris ambientals L1 " sheetId="9" r:id="rId3"/>
    <sheet name="DOC C2 Criteris ambientals L2" sheetId="10" r:id="rId4"/>
    <sheet name="DOC C3 Temps de resposta LOT 1" sheetId="5" r:id="rId5"/>
    <sheet name="DOC C3 Temps de resposta LOT 2" sheetId="6" r:id="rId6"/>
    <sheet name="DOC C4 Temps lliurament LOT 1" sheetId="7" r:id="rId7"/>
    <sheet name="DOC C4 Temps lliurament Lot 2 " sheetId="8" r:id="rId8"/>
  </sheets>
  <definedNames>
    <definedName name="_xlnm._FilterDatabase" localSheetId="0" hidden="1">'DOC C1 Annex OE Lot 1 '!$A$7:$H$11</definedName>
    <definedName name="_xlnm._FilterDatabase" localSheetId="1" hidden="1">'DOC C2 Annex OE Lot2'!$A$6:$M$8</definedName>
    <definedName name="_xlnm._FilterDatabase" localSheetId="2" hidden="1">'DOC C2 Criteris ambientals L1 '!$A$5:$D$10</definedName>
    <definedName name="_xlnm._FilterDatabase" localSheetId="3" hidden="1">'DOC C2 Criteris ambientals L2'!$A$5:$D$10</definedName>
    <definedName name="_xlnm._FilterDatabase" localSheetId="4" hidden="1">'DOC C3 Temps de resposta LOT 1'!$A$5:$I$9</definedName>
    <definedName name="_xlnm._FilterDatabase" localSheetId="5" hidden="1">'DOC C3 Temps de resposta LOT 2'!$A$5:$I$7</definedName>
    <definedName name="_xlnm._FilterDatabase" localSheetId="6" hidden="1">'DOC C4 Temps lliurament LOT 1'!$A$5:$I$9</definedName>
    <definedName name="_xlnm._FilterDatabase" localSheetId="7" hidden="1">'DOC C4 Temps lliurament Lot 2 '!$A$5:$I$7</definedName>
    <definedName name="_xlnm.Print_Area" localSheetId="0">'DOC C1 Annex OE Lot 1 '!$A$1:$I$24</definedName>
    <definedName name="_xlnm.Print_Area" localSheetId="1">'DOC C2 Annex OE Lot2'!$A$1:$K$22</definedName>
    <definedName name="_xlnm.Print_Area" localSheetId="2">'DOC C2 Criteris ambientals L1 '!$A$1:$F$12</definedName>
    <definedName name="_xlnm.Print_Area" localSheetId="3">'DOC C2 Criteris ambientals L2'!$A$1:$F$12</definedName>
    <definedName name="_xlnm.Print_Area" localSheetId="4">'DOC C3 Temps de resposta LOT 1'!$A$1:$E$12</definedName>
    <definedName name="_xlnm.Print_Area" localSheetId="5">'DOC C3 Temps de resposta LOT 2'!$A$1:$D$10</definedName>
    <definedName name="_xlnm.Print_Area" localSheetId="6">'DOC C4 Temps lliurament LOT 1'!$A$1:$D$11</definedName>
    <definedName name="_xlnm.Print_Area" localSheetId="7">'DOC C4 Temps lliurament Lot 2 '!$A$1:$E$11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8" i="1" l="1"/>
  <c r="D12" i="9"/>
  <c r="D6" i="9"/>
  <c r="F9" i="2"/>
  <c r="H9" i="2" s="1"/>
  <c r="F8" i="2"/>
  <c r="F12" i="2" s="1"/>
  <c r="H12" i="2" s="1"/>
  <c r="H8" i="1"/>
  <c r="D10" i="9"/>
  <c r="D9" i="9"/>
  <c r="D8" i="9"/>
  <c r="D7" i="9"/>
  <c r="D10" i="10"/>
  <c r="D9" i="10"/>
  <c r="D8" i="10"/>
  <c r="D7" i="10"/>
  <c r="D6" i="10"/>
  <c r="F11" i="1"/>
  <c r="H11" i="1" s="1"/>
  <c r="F10" i="1"/>
  <c r="H10" i="1" s="1"/>
  <c r="F9" i="1"/>
  <c r="H9" i="1" s="1"/>
  <c r="H8" i="2" l="1"/>
  <c r="F14" i="1"/>
  <c r="H14" i="1" s="1"/>
  <c r="D12" i="10"/>
</calcChain>
</file>

<file path=xl/sharedStrings.xml><?xml version="1.0" encoding="utf-8"?>
<sst xmlns="http://schemas.openxmlformats.org/spreadsheetml/2006/main" count="123" uniqueCount="43">
  <si>
    <t>BSA 4/25
SERVEI DE MISSATGERIA PER AL TRANSPORT DE MERCADERIA SANITÀRIA URGENT PER A BADALONA SERVEIS ASSISTENCIALS, S.A.</t>
  </si>
  <si>
    <t xml:space="preserve">ANNEX OE </t>
  </si>
  <si>
    <t xml:space="preserve">Diürns  de 7:00h a 21:00h  Laborables de Dilluns a Divendres </t>
  </si>
  <si>
    <t>Lot</t>
  </si>
  <si>
    <t>Codi SAP BSA</t>
  </si>
  <si>
    <t xml:space="preserve">Descripció </t>
  </si>
  <si>
    <t>Consum unitats / any</t>
  </si>
  <si>
    <t xml:space="preserve">OFERTA UNITARIA / SENSE IVA </t>
  </si>
  <si>
    <t xml:space="preserve">OFERTA TOTAL / SENSE IVA </t>
  </si>
  <si>
    <t>Valor Impositiu (IVA)</t>
  </si>
  <si>
    <t xml:space="preserve">OFERTA TOTAL  / AMB IVA </t>
  </si>
  <si>
    <t xml:space="preserve">LOT 1  - TRANSPORT MATERIAL SANITARI I PAQUETERIA NO SANITARIA URGENT 
NO PROGRAMADA </t>
  </si>
  <si>
    <t>LOT 2  - TRANSPORT MATERIAL SANITARI URGENT NO PROGRAMAT</t>
  </si>
  <si>
    <t>Nocturns de 21:00h a 7:00h (de dilluns a divendres); 
Diürn i nocturn caps de setmana (24 hores);
Festius Locals i Nacionals    (24 hores)</t>
  </si>
  <si>
    <t>DOC C3</t>
  </si>
  <si>
    <t xml:space="preserve">Temps de Resposta  en minuts </t>
  </si>
  <si>
    <t xml:space="preserve">    DOC C4</t>
  </si>
  <si>
    <t xml:space="preserve">Temps de Lliurament   en minuts </t>
  </si>
  <si>
    <t>DOC C2</t>
  </si>
  <si>
    <t xml:space="preserve">FLOTA TOTAL VEHICLES </t>
  </si>
  <si>
    <t xml:space="preserve">DISTINTIU EFICIENCIA </t>
  </si>
  <si>
    <t xml:space="preserve">Nº Vehicles </t>
  </si>
  <si>
    <t>%</t>
  </si>
  <si>
    <t>ECO / C</t>
  </si>
  <si>
    <t>B</t>
  </si>
  <si>
    <t xml:space="preserve">SENSE DISTINTIU </t>
  </si>
  <si>
    <t>,</t>
  </si>
  <si>
    <t xml:space="preserve">LOT 1  - TRANSPORT MATERIAL SANITARI URGENT NO PROGRAMAT
NO PROGRAMADA </t>
  </si>
  <si>
    <t>TOTAL %</t>
  </si>
  <si>
    <t xml:space="preserve">Temps de Resposta en minuts </t>
  </si>
  <si>
    <t xml:space="preserve">OFERTA PREU UNITARI / SENSE IVA </t>
  </si>
  <si>
    <t>PREU TOTAL OFERT</t>
  </si>
  <si>
    <t>El Sr/a. …………………………………………………….., major d’edat, amb domicili a ……………………………, carrer de………………………………………………núm.………..,  en nom i representació de l’empresa ……………………………..................................., amb domicili a ………………………………., carrer …………………………………………, amb N.I.F. núm. …………………….. , assabentat de l’anunci publicat al perfil de Badalona Serveis Assistencials, SA i de les condicions i requisits que s’exigeixen per a l’adjudicació del contracte corresponent a l’expedient:</t>
  </si>
  <si>
    <r>
      <t xml:space="preserve">LOT 1  - </t>
    </r>
    <r>
      <rPr>
        <sz val="20"/>
        <color rgb="FF000000"/>
        <rFont val="Arial"/>
        <family val="2"/>
      </rPr>
      <t>TRANSPORT MATERIAL SANITARI URGENT NO PROGRAMAT</t>
    </r>
  </si>
  <si>
    <r>
      <rPr>
        <b/>
        <sz val="20"/>
        <color rgb="FF000000"/>
        <rFont val="Arial"/>
        <family val="2"/>
      </rPr>
      <t>Servei valissa integral BSA</t>
    </r>
    <r>
      <rPr>
        <sz val="20"/>
        <color rgb="FF000000"/>
        <rFont val="Arial"/>
        <family val="2"/>
      </rPr>
      <t xml:space="preserve"> amb disponibilitat exclusiva per a Serveis de 3 hores màximes de durada amb Punts recollida Centres de BSA i Lliurament destí Badalona , Montgat , Tiana ,Sant Adrià del Besos i Santa Coloma de Gramanet  , Barcelona i Area Metropolitana de Barcelona </t>
    </r>
  </si>
  <si>
    <r>
      <t>(</t>
    </r>
    <r>
      <rPr>
        <i/>
        <sz val="20"/>
        <color rgb="FF000000"/>
        <rFont val="Arial"/>
        <family val="2"/>
      </rPr>
      <t xml:space="preserve">Les empreses hauran de presentar la seva oferta que sigui igual o inferior al preu màxim de licitació . L’import ofert no pot superar el pressupost de licitació ni els preus unitaris màxims establerts; serà motiu d’exclusió d’acord amb la clàusula cinquena del PCAP que regeix la licitació). </t>
    </r>
  </si>
  <si>
    <r>
      <rPr>
        <b/>
        <sz val="20"/>
        <color theme="1"/>
        <rFont val="Arial"/>
        <family val="2"/>
      </rPr>
      <t xml:space="preserve">Servei ordinari Diürn Tarifa Tipus 1 </t>
    </r>
    <r>
      <rPr>
        <sz val="20"/>
        <color rgb="FF000000"/>
        <rFont val="Arial"/>
        <family val="2"/>
      </rPr>
      <t xml:space="preserve">-  Trajectes amb Punt recollida Centres BSA amb destí Badalona , Montgat , Tiana ,Sant Adrià del Besos i Santa Coloma de Gramanet </t>
    </r>
  </si>
  <si>
    <r>
      <rPr>
        <b/>
        <sz val="20"/>
        <color theme="1"/>
        <rFont val="Arial"/>
        <family val="2"/>
      </rPr>
      <t>Servei ordinari Diürn Tarifa Tipus 2</t>
    </r>
    <r>
      <rPr>
        <sz val="20"/>
        <color rgb="FF000000"/>
        <rFont val="Arial"/>
        <family val="2"/>
      </rPr>
      <t xml:space="preserve"> - Trajectes amb Punt recollida Centres BSA amb destí Barcelona</t>
    </r>
  </si>
  <si>
    <r>
      <rPr>
        <b/>
        <sz val="20"/>
        <color rgb="FF000000"/>
        <rFont val="Arial"/>
        <family val="2"/>
      </rPr>
      <t>Servei ordinari Diürn Tarifa Tipus 3</t>
    </r>
    <r>
      <rPr>
        <sz val="20"/>
        <color rgb="FF000000"/>
        <rFont val="Arial"/>
        <family val="2"/>
      </rPr>
      <t xml:space="preserve"> - Trajectes amb Punt recollida Centres BSA amb destí Poblacions Àrea Metropolitana de Barcelona</t>
    </r>
  </si>
  <si>
    <r>
      <rPr>
        <b/>
        <sz val="20"/>
        <color rgb="FF000000"/>
        <rFont val="Arial"/>
        <family val="2"/>
      </rPr>
      <t xml:space="preserve">Servei ordinari Nocturn i Festius Tarifa Tipus 4 - 2 DIRECCIONS </t>
    </r>
    <r>
      <rPr>
        <sz val="20"/>
        <color rgb="FF000000"/>
        <rFont val="Arial"/>
        <family val="2"/>
      </rPr>
      <t xml:space="preserve">- Trajectes amb sortida Base Operadora fins a Punt de recollida Centres BSA amb destí Lliurament  Badalona , Montgat , Tiana ,Sant Adrià del Besos i Santa Coloma de Gramanet  , Barcelona i Area Metropolitana de Barcelona </t>
    </r>
  </si>
  <si>
    <r>
      <rPr>
        <b/>
        <sz val="20"/>
        <color rgb="FF000000"/>
        <rFont val="Arial"/>
        <family val="2"/>
      </rPr>
      <t>Servei ordinari Nocturn i Festius Tarifa Tipus 5 - 1 DIRECCIÓ</t>
    </r>
    <r>
      <rPr>
        <sz val="20"/>
        <color rgb="FF000000"/>
        <rFont val="Arial"/>
        <family val="2"/>
      </rPr>
      <t xml:space="preserve">- Trajectes amb Punt de recollida Centres BSA amb destí lliurament  Badalona , Montgat , Tiana ,Sant Adrià del Besos i Santa Coloma de Gramanet  , Barcelona i Area Metropolitana de Barcelona </t>
    </r>
  </si>
  <si>
    <r>
      <rPr>
        <b/>
        <sz val="20"/>
        <color theme="1"/>
        <rFont val="Arial"/>
        <family val="2"/>
      </rPr>
      <t>Servei valissa integral BSA</t>
    </r>
    <r>
      <rPr>
        <sz val="20"/>
        <color rgb="FF000000"/>
        <rFont val="Arial"/>
        <family val="2"/>
      </rPr>
      <t xml:space="preserve"> amb disponibilitat exclusiva per a Serveis de 3 hores màximes de durada amb Punts recollida Centres de BSA i Lliurament destí Badalona , Montgat , Tiana ,Sant Adrià del Besos i Santa Coloma de Gramanet  , Barcelona i Area Metropolitana de Barcelona </t>
    </r>
  </si>
  <si>
    <r>
      <rPr>
        <b/>
        <sz val="20"/>
        <color rgb="FF000000"/>
        <rFont val="Arial"/>
        <family val="2"/>
      </rPr>
      <t>*NO APLICA</t>
    </r>
    <r>
      <rPr>
        <sz val="20"/>
        <color rgb="FF000000"/>
        <rFont val="Arial"/>
        <family val="2"/>
      </rPr>
      <t xml:space="preserve">
 (veure criteris d'adjudicació)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</si>
</sst>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#,##0.00&quot; €&quot;"/>
    <numFmt numFmtId="165" formatCode="0\ %"/>
    <numFmt numFmtId="166" formatCode="#,##0.00\ &quot;€&quot;"/>
    <numFmt numFmtId="167" formatCode="#,##0.000\ &quot;€&quot;"/>
    <numFmt numFmtId="168" formatCode="#,##0.0000"/>
  </numFmts>
  <fonts count="15" x14ac:knownFonts="1">
    <font>
      <sz val="11"/>
      <color rgb="FF000000"/>
      <name val="Aptos Narrow"/>
      <family val="2"/>
      <charset val="1"/>
    </font>
    <font>
      <sz val="12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24"/>
      <color rgb="FF000000"/>
      <name val="Arial"/>
      <family val="2"/>
    </font>
    <font>
      <sz val="11"/>
      <color rgb="FF000000"/>
      <name val="Aptos Narrow"/>
      <family val="2"/>
      <charset val="1"/>
    </font>
    <font>
      <b/>
      <sz val="20"/>
      <color rgb="FF000000"/>
      <name val="Arial"/>
      <family val="2"/>
    </font>
    <font>
      <b/>
      <sz val="48"/>
      <color rgb="FF000000"/>
      <name val="Arial"/>
      <family val="2"/>
    </font>
    <font>
      <sz val="72"/>
      <color rgb="FF000000"/>
      <name val="Arial"/>
      <family val="2"/>
      <charset val="1"/>
    </font>
    <font>
      <sz val="20"/>
      <color rgb="FF000000"/>
      <name val="Arial"/>
      <family val="2"/>
    </font>
    <font>
      <sz val="40"/>
      <color rgb="FF000000"/>
      <name val="Arial"/>
      <family val="2"/>
      <charset val="1"/>
    </font>
    <font>
      <i/>
      <sz val="20"/>
      <color rgb="FF000000"/>
      <name val="Arial"/>
      <family val="2"/>
    </font>
    <font>
      <b/>
      <sz val="20"/>
      <color rgb="FF0070C0"/>
      <name val="Arial"/>
      <family val="2"/>
    </font>
    <font>
      <b/>
      <i/>
      <sz val="20"/>
      <color rgb="FF000080"/>
      <name val="Arial"/>
      <family val="2"/>
    </font>
    <font>
      <b/>
      <sz val="20"/>
      <color rgb="FF0E2841"/>
      <name val="Arial"/>
      <family val="2"/>
    </font>
    <font>
      <b/>
      <sz val="2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rgb="FF0070C0"/>
      </left>
      <right style="thick">
        <color rgb="FF0070C0"/>
      </right>
      <top style="medium">
        <color auto="1"/>
      </top>
      <bottom style="medium">
        <color auto="1"/>
      </bottom>
      <diagonal/>
    </border>
    <border>
      <left style="thick">
        <color rgb="FF0070C0"/>
      </left>
      <right style="thick">
        <color rgb="FF0070C0"/>
      </right>
      <top style="medium">
        <color auto="1"/>
      </top>
      <bottom/>
      <diagonal/>
    </border>
    <border>
      <left/>
      <right/>
      <top style="medium">
        <color theme="3" tint="0.24994659260841701"/>
      </top>
      <bottom style="medium">
        <color theme="3" tint="0.249946592608417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rgb="FF0070C0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readingOrder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8" fontId="8" fillId="0" borderId="0" xfId="0" applyNumberFormat="1" applyFont="1" applyAlignment="1">
      <alignment horizontal="center" vertical="center" wrapText="1"/>
    </xf>
    <xf numFmtId="167" fontId="8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8" fontId="8" fillId="0" borderId="0" xfId="0" applyNumberFormat="1" applyFont="1" applyAlignment="1">
      <alignment vertical="center" wrapText="1"/>
    </xf>
    <xf numFmtId="4" fontId="8" fillId="0" borderId="0" xfId="0" applyNumberFormat="1" applyFont="1" applyAlignment="1">
      <alignment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" fontId="8" fillId="3" borderId="8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9" fontId="5" fillId="0" borderId="7" xfId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0" fontId="8" fillId="0" borderId="7" xfId="0" applyFont="1" applyBorder="1"/>
    <xf numFmtId="0" fontId="5" fillId="0" borderId="0" xfId="0" applyFont="1" applyAlignment="1">
      <alignment horizontal="right" vertical="center" wrapText="1"/>
    </xf>
    <xf numFmtId="0" fontId="5" fillId="4" borderId="0" xfId="0" applyFont="1" applyFill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E2841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86400</xdr:colOff>
      <xdr:row>0</xdr:row>
      <xdr:rowOff>261360</xdr:rowOff>
    </xdr:from>
    <xdr:to>
      <xdr:col>0</xdr:col>
      <xdr:colOff>3452812</xdr:colOff>
      <xdr:row>0</xdr:row>
      <xdr:rowOff>1333500</xdr:rowOff>
    </xdr:to>
    <xdr:pic>
      <xdr:nvPicPr>
        <xdr:cNvPr id="2" name="Imagen 1" descr="C:\Users\fclavijo\AppData\Local\Temp\lu812zceb.tmp\lu812zcoq_tmp_11719accea2495e0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400" y="261360"/>
          <a:ext cx="3366412" cy="10721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71438</xdr:colOff>
      <xdr:row>0</xdr:row>
      <xdr:rowOff>238125</xdr:rowOff>
    </xdr:from>
    <xdr:to>
      <xdr:col>0</xdr:col>
      <xdr:colOff>3437850</xdr:colOff>
      <xdr:row>0</xdr:row>
      <xdr:rowOff>1310265</xdr:rowOff>
    </xdr:to>
    <xdr:pic>
      <xdr:nvPicPr>
        <xdr:cNvPr id="5" name="Imagen 4" descr="C:\Users\fclavijo\AppData\Local\Temp\lu812zceb.tmp\lu812zcoq_tmp_11719accea2495e0.png">
          <a:extLst>
            <a:ext uri="{FF2B5EF4-FFF2-40B4-BE49-F238E27FC236}">
              <a16:creationId xmlns:a16="http://schemas.microsoft.com/office/drawing/2014/main" id="{568F642C-74C5-4CBE-94DA-2611DBB17C5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1438" y="238125"/>
          <a:ext cx="3366412" cy="10721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86399</xdr:colOff>
      <xdr:row>0</xdr:row>
      <xdr:rowOff>261359</xdr:rowOff>
    </xdr:from>
    <xdr:to>
      <xdr:col>0</xdr:col>
      <xdr:colOff>3500436</xdr:colOff>
      <xdr:row>0</xdr:row>
      <xdr:rowOff>1381124</xdr:rowOff>
    </xdr:to>
    <xdr:pic>
      <xdr:nvPicPr>
        <xdr:cNvPr id="2" name="Imagen 1" descr="C:\Users\fclavijo\AppData\Local\Temp\lu812zceb.tmp\lu812zcoq_tmp_11719accea2495e0.png">
          <a:extLst>
            <a:ext uri="{FF2B5EF4-FFF2-40B4-BE49-F238E27FC236}">
              <a16:creationId xmlns:a16="http://schemas.microsoft.com/office/drawing/2014/main" id="{502CB072-F4F1-47BE-8189-09EAF39691A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399" y="261359"/>
          <a:ext cx="3414037" cy="111976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7</xdr:row>
      <xdr:rowOff>304800</xdr:rowOff>
    </xdr:to>
    <xdr:sp macro="" textlink="">
      <xdr:nvSpPr>
        <xdr:cNvPr id="7169" name="AutoShape 1" descr="Pegatinas de la DGT: ¿qué significado tiene cada una?">
          <a:extLst>
            <a:ext uri="{FF2B5EF4-FFF2-40B4-BE49-F238E27FC236}">
              <a16:creationId xmlns:a16="http://schemas.microsoft.com/office/drawing/2014/main" id="{4B0D2AA5-0675-DC2C-7DF6-FDD7AE29C44F}"/>
            </a:ext>
          </a:extLst>
        </xdr:cNvPr>
        <xdr:cNvSpPr>
          <a:spLocks noChangeAspect="1" noChangeArrowheads="1"/>
        </xdr:cNvSpPr>
      </xdr:nvSpPr>
      <xdr:spPr bwMode="auto">
        <a:xfrm>
          <a:off x="3743325" y="10506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304800</xdr:colOff>
      <xdr:row>7</xdr:row>
      <xdr:rowOff>304800</xdr:rowOff>
    </xdr:to>
    <xdr:sp macro="" textlink="">
      <xdr:nvSpPr>
        <xdr:cNvPr id="7170" name="AutoShape 2" descr="Pegatinas de la DGT: ¿qué significado tiene cada una?">
          <a:extLst>
            <a:ext uri="{FF2B5EF4-FFF2-40B4-BE49-F238E27FC236}">
              <a16:creationId xmlns:a16="http://schemas.microsoft.com/office/drawing/2014/main" id="{2E9F719B-A2E7-D309-9623-C9FE3814DD86}"/>
            </a:ext>
          </a:extLst>
        </xdr:cNvPr>
        <xdr:cNvSpPr>
          <a:spLocks noChangeAspect="1" noChangeArrowheads="1"/>
        </xdr:cNvSpPr>
      </xdr:nvSpPr>
      <xdr:spPr bwMode="auto">
        <a:xfrm>
          <a:off x="26603325" y="10506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428625</xdr:colOff>
      <xdr:row>5</xdr:row>
      <xdr:rowOff>266700</xdr:rowOff>
    </xdr:from>
    <xdr:to>
      <xdr:col>1</xdr:col>
      <xdr:colOff>2502025</xdr:colOff>
      <xdr:row>5</xdr:row>
      <xdr:rowOff>2324450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BD434CE-3A87-4EFC-51DD-80A4DC991F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71950" y="5267325"/>
          <a:ext cx="2073400" cy="2057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333376</xdr:colOff>
      <xdr:row>6</xdr:row>
      <xdr:rowOff>259773</xdr:rowOff>
    </xdr:from>
    <xdr:to>
      <xdr:col>1</xdr:col>
      <xdr:colOff>2627650</xdr:colOff>
      <xdr:row>6</xdr:row>
      <xdr:rowOff>2448283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FDEBBDD-BE10-DC28-FA0A-84D36734E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74103" y="8001000"/>
          <a:ext cx="2294274" cy="2188510"/>
        </a:xfrm>
        <a:prstGeom prst="rect">
          <a:avLst/>
        </a:prstGeom>
      </xdr:spPr>
    </xdr:pic>
    <xdr:clientData/>
  </xdr:twoCellAnchor>
  <xdr:twoCellAnchor editAs="oneCell">
    <xdr:from>
      <xdr:col>1</xdr:col>
      <xdr:colOff>277091</xdr:colOff>
      <xdr:row>7</xdr:row>
      <xdr:rowOff>64942</xdr:rowOff>
    </xdr:from>
    <xdr:to>
      <xdr:col>1</xdr:col>
      <xdr:colOff>2641524</xdr:colOff>
      <xdr:row>7</xdr:row>
      <xdr:rowOff>2579920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940FCC5-1138-3D10-E5F2-6FC922EA5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015654" y="10590067"/>
          <a:ext cx="2364433" cy="2514978"/>
        </a:xfrm>
        <a:prstGeom prst="rect">
          <a:avLst/>
        </a:prstGeom>
      </xdr:spPr>
    </xdr:pic>
    <xdr:clientData/>
  </xdr:twoCellAnchor>
  <xdr:twoCellAnchor editAs="oneCell">
    <xdr:from>
      <xdr:col>1</xdr:col>
      <xdr:colOff>326878</xdr:colOff>
      <xdr:row>8</xdr:row>
      <xdr:rowOff>207819</xdr:rowOff>
    </xdr:from>
    <xdr:to>
      <xdr:col>1</xdr:col>
      <xdr:colOff>2635859</xdr:colOff>
      <xdr:row>8</xdr:row>
      <xdr:rowOff>2500248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6AB185E-59A5-D058-4BC5-62DB06215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65441" y="13495194"/>
          <a:ext cx="2308981" cy="22924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86400</xdr:colOff>
      <xdr:row>0</xdr:row>
      <xdr:rowOff>261360</xdr:rowOff>
    </xdr:from>
    <xdr:to>
      <xdr:col>1</xdr:col>
      <xdr:colOff>533400</xdr:colOff>
      <xdr:row>1</xdr:row>
      <xdr:rowOff>190500</xdr:rowOff>
    </xdr:to>
    <xdr:pic>
      <xdr:nvPicPr>
        <xdr:cNvPr id="2" name="Imagen 1" descr="C:\Users\fclavijo\AppData\Local\Temp\lu812zceb.tmp\lu812zcoq_tmp_11719accea2495e0.png">
          <a:extLst>
            <a:ext uri="{FF2B5EF4-FFF2-40B4-BE49-F238E27FC236}">
              <a16:creationId xmlns:a16="http://schemas.microsoft.com/office/drawing/2014/main" id="{B5A34E79-7272-4764-88A1-A19A6EB36C4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400" y="261360"/>
          <a:ext cx="4180800" cy="141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7</xdr:row>
      <xdr:rowOff>304800</xdr:rowOff>
    </xdr:to>
    <xdr:sp macro="" textlink="">
      <xdr:nvSpPr>
        <xdr:cNvPr id="3" name="AutoShape 1" descr="Pegatinas de la DGT: ¿qué significado tiene cada una?">
          <a:extLst>
            <a:ext uri="{FF2B5EF4-FFF2-40B4-BE49-F238E27FC236}">
              <a16:creationId xmlns:a16="http://schemas.microsoft.com/office/drawing/2014/main" id="{7A93D164-C379-458C-9FB5-48822ECD158C}"/>
            </a:ext>
          </a:extLst>
        </xdr:cNvPr>
        <xdr:cNvSpPr>
          <a:spLocks noChangeAspect="1" noChangeArrowheads="1"/>
        </xdr:cNvSpPr>
      </xdr:nvSpPr>
      <xdr:spPr bwMode="auto">
        <a:xfrm>
          <a:off x="3743325" y="10506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304800</xdr:colOff>
      <xdr:row>7</xdr:row>
      <xdr:rowOff>304800</xdr:rowOff>
    </xdr:to>
    <xdr:sp macro="" textlink="">
      <xdr:nvSpPr>
        <xdr:cNvPr id="4" name="AutoShape 2" descr="Pegatinas de la DGT: ¿qué significado tiene cada una?">
          <a:extLst>
            <a:ext uri="{FF2B5EF4-FFF2-40B4-BE49-F238E27FC236}">
              <a16:creationId xmlns:a16="http://schemas.microsoft.com/office/drawing/2014/main" id="{5600D978-E066-410F-8D66-A87D22BE35E3}"/>
            </a:ext>
          </a:extLst>
        </xdr:cNvPr>
        <xdr:cNvSpPr>
          <a:spLocks noChangeAspect="1" noChangeArrowheads="1"/>
        </xdr:cNvSpPr>
      </xdr:nvSpPr>
      <xdr:spPr bwMode="auto">
        <a:xfrm>
          <a:off x="26793825" y="10506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428625</xdr:colOff>
      <xdr:row>5</xdr:row>
      <xdr:rowOff>266700</xdr:rowOff>
    </xdr:from>
    <xdr:to>
      <xdr:col>1</xdr:col>
      <xdr:colOff>2502025</xdr:colOff>
      <xdr:row>5</xdr:row>
      <xdr:rowOff>2324450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E779C75-4F2D-4BE2-8F31-01E4551886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71950" y="5267325"/>
          <a:ext cx="2073400" cy="20577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333376</xdr:colOff>
      <xdr:row>6</xdr:row>
      <xdr:rowOff>259773</xdr:rowOff>
    </xdr:from>
    <xdr:to>
      <xdr:col>1</xdr:col>
      <xdr:colOff>2627650</xdr:colOff>
      <xdr:row>6</xdr:row>
      <xdr:rowOff>2448283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18811CD-B0E8-4892-BC41-DBA740DC0B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76701" y="8013123"/>
          <a:ext cx="2294274" cy="2188510"/>
        </a:xfrm>
        <a:prstGeom prst="rect">
          <a:avLst/>
        </a:prstGeom>
      </xdr:spPr>
    </xdr:pic>
    <xdr:clientData/>
  </xdr:twoCellAnchor>
  <xdr:twoCellAnchor editAs="oneCell">
    <xdr:from>
      <xdr:col>1</xdr:col>
      <xdr:colOff>277091</xdr:colOff>
      <xdr:row>7</xdr:row>
      <xdr:rowOff>64942</xdr:rowOff>
    </xdr:from>
    <xdr:to>
      <xdr:col>1</xdr:col>
      <xdr:colOff>2641524</xdr:colOff>
      <xdr:row>7</xdr:row>
      <xdr:rowOff>2579920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B88687F-126F-463B-83CE-FFFFCB1A0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020416" y="10571017"/>
          <a:ext cx="2364433" cy="2514978"/>
        </a:xfrm>
        <a:prstGeom prst="rect">
          <a:avLst/>
        </a:prstGeom>
      </xdr:spPr>
    </xdr:pic>
    <xdr:clientData/>
  </xdr:twoCellAnchor>
  <xdr:twoCellAnchor editAs="oneCell">
    <xdr:from>
      <xdr:col>1</xdr:col>
      <xdr:colOff>326878</xdr:colOff>
      <xdr:row>8</xdr:row>
      <xdr:rowOff>207819</xdr:rowOff>
    </xdr:from>
    <xdr:to>
      <xdr:col>1</xdr:col>
      <xdr:colOff>2635859</xdr:colOff>
      <xdr:row>8</xdr:row>
      <xdr:rowOff>2500248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00F3A1F-830E-4FF3-BF37-AD6D0AA33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70203" y="13466619"/>
          <a:ext cx="2308981" cy="22924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86399</xdr:colOff>
      <xdr:row>0</xdr:row>
      <xdr:rowOff>261360</xdr:rowOff>
    </xdr:from>
    <xdr:to>
      <xdr:col>0</xdr:col>
      <xdr:colOff>3619500</xdr:colOff>
      <xdr:row>0</xdr:row>
      <xdr:rowOff>1357312</xdr:rowOff>
    </xdr:to>
    <xdr:pic>
      <xdr:nvPicPr>
        <xdr:cNvPr id="2" name="Imagen 1" descr="C:\Users\fclavijo\AppData\Local\Temp\lu812zceb.tmp\lu812zcoq_tmp_11719accea2495e0.png">
          <a:extLst>
            <a:ext uri="{FF2B5EF4-FFF2-40B4-BE49-F238E27FC236}">
              <a16:creationId xmlns:a16="http://schemas.microsoft.com/office/drawing/2014/main" id="{6C40166E-7B25-438B-9746-A67BB9DD134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399" y="261360"/>
          <a:ext cx="3533101" cy="1095952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86399</xdr:colOff>
      <xdr:row>0</xdr:row>
      <xdr:rowOff>261359</xdr:rowOff>
    </xdr:from>
    <xdr:to>
      <xdr:col>0</xdr:col>
      <xdr:colOff>3377044</xdr:colOff>
      <xdr:row>0</xdr:row>
      <xdr:rowOff>1229590</xdr:rowOff>
    </xdr:to>
    <xdr:pic>
      <xdr:nvPicPr>
        <xdr:cNvPr id="2" name="Imagen 1" descr="C:\Users\fclavijo\AppData\Local\Temp\lu812zceb.tmp\lu812zcoq_tmp_11719accea2495e0.png">
          <a:extLst>
            <a:ext uri="{FF2B5EF4-FFF2-40B4-BE49-F238E27FC236}">
              <a16:creationId xmlns:a16="http://schemas.microsoft.com/office/drawing/2014/main" id="{FFBAD628-A146-4520-8DD9-960A9BCAB0C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399" y="261359"/>
          <a:ext cx="3290645" cy="968231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229276</xdr:colOff>
      <xdr:row>0</xdr:row>
      <xdr:rowOff>189923</xdr:rowOff>
    </xdr:from>
    <xdr:to>
      <xdr:col>0</xdr:col>
      <xdr:colOff>3548062</xdr:colOff>
      <xdr:row>0</xdr:row>
      <xdr:rowOff>1214437</xdr:rowOff>
    </xdr:to>
    <xdr:pic>
      <xdr:nvPicPr>
        <xdr:cNvPr id="2" name="Imagen 1" descr="C:\Users\fclavijo\AppData\Local\Temp\lu812zceb.tmp\lu812zcoq_tmp_11719accea2495e0.png">
          <a:extLst>
            <a:ext uri="{FF2B5EF4-FFF2-40B4-BE49-F238E27FC236}">
              <a16:creationId xmlns:a16="http://schemas.microsoft.com/office/drawing/2014/main" id="{D7C846F9-CBD5-426C-B145-B62CA8CFEFE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276" y="189923"/>
          <a:ext cx="3318786" cy="102451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86400</xdr:colOff>
      <xdr:row>0</xdr:row>
      <xdr:rowOff>261360</xdr:rowOff>
    </xdr:from>
    <xdr:to>
      <xdr:col>0</xdr:col>
      <xdr:colOff>3357562</xdr:colOff>
      <xdr:row>0</xdr:row>
      <xdr:rowOff>1238250</xdr:rowOff>
    </xdr:to>
    <xdr:pic>
      <xdr:nvPicPr>
        <xdr:cNvPr id="2" name="Imagen 1" descr="C:\Users\fclavijo\AppData\Local\Temp\lu812zceb.tmp\lu812zcoq_tmp_11719accea2495e0.png">
          <a:extLst>
            <a:ext uri="{FF2B5EF4-FFF2-40B4-BE49-F238E27FC236}">
              <a16:creationId xmlns:a16="http://schemas.microsoft.com/office/drawing/2014/main" id="{405342A1-8A22-408C-BF96-3F80D3F1795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400" y="261360"/>
          <a:ext cx="3271162" cy="97689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22"/>
  <sheetViews>
    <sheetView showGridLines="0" topLeftCell="A4" zoomScale="40" zoomScaleNormal="40" workbookViewId="0">
      <selection activeCell="C7" sqref="C7"/>
    </sheetView>
  </sheetViews>
  <sheetFormatPr baseColWidth="10" defaultColWidth="11.42578125" defaultRowHeight="15.75" x14ac:dyDescent="0.25"/>
  <cols>
    <col min="1" max="1" width="56.140625" style="1" customWidth="1"/>
    <col min="2" max="2" width="35.7109375" style="2" customWidth="1"/>
    <col min="3" max="3" width="163.42578125" style="3" customWidth="1"/>
    <col min="4" max="4" width="16.85546875" style="4" customWidth="1"/>
    <col min="5" max="5" width="21.7109375" style="4" customWidth="1"/>
    <col min="6" max="6" width="33.85546875" style="4" customWidth="1"/>
    <col min="7" max="7" width="24" style="4" customWidth="1"/>
    <col min="8" max="8" width="28.7109375" style="4" customWidth="1"/>
    <col min="9" max="9" width="34.28515625" style="4" customWidth="1"/>
    <col min="10" max="10" width="28.5703125" style="4" customWidth="1"/>
    <col min="11" max="11" width="17.28515625" style="4" customWidth="1"/>
    <col min="12" max="12" width="18" style="4" customWidth="1"/>
    <col min="13" max="13" width="11.7109375" style="4" customWidth="1"/>
    <col min="14" max="1023" width="11.42578125" style="4"/>
  </cols>
  <sheetData>
    <row r="1" spans="1:1023" ht="117.75" customHeight="1" thickBot="1" x14ac:dyDescent="0.3">
      <c r="A1" s="12"/>
      <c r="B1" s="14"/>
      <c r="C1" s="22" t="s">
        <v>0</v>
      </c>
      <c r="D1" s="23"/>
      <c r="E1" s="24"/>
      <c r="F1" s="24"/>
      <c r="G1" s="24"/>
      <c r="H1" s="24"/>
      <c r="I1" s="24"/>
    </row>
    <row r="2" spans="1:1023" ht="98.25" customHeight="1" x14ac:dyDescent="0.25">
      <c r="A2" s="12"/>
      <c r="B2" s="14" t="s">
        <v>1</v>
      </c>
      <c r="C2" s="13" t="s">
        <v>33</v>
      </c>
      <c r="D2" s="23"/>
      <c r="E2" s="23"/>
      <c r="F2" s="23"/>
      <c r="G2" s="23"/>
      <c r="H2" s="23"/>
      <c r="I2" s="24"/>
      <c r="ALZ2"/>
      <c r="AMA2"/>
      <c r="AMB2"/>
      <c r="AMC2"/>
      <c r="AMD2"/>
      <c r="AME2"/>
      <c r="AMF2"/>
      <c r="AMG2"/>
      <c r="AMH2"/>
      <c r="AMI2"/>
    </row>
    <row r="3" spans="1:1023" ht="40.5" customHeight="1" thickBot="1" x14ac:dyDescent="0.3">
      <c r="A3" s="14"/>
      <c r="B3" s="25"/>
      <c r="C3" s="15" t="s">
        <v>2</v>
      </c>
      <c r="D3" s="23"/>
      <c r="E3" s="24"/>
      <c r="F3" s="24"/>
      <c r="G3" s="24"/>
      <c r="H3" s="24"/>
      <c r="I3" s="24"/>
      <c r="ALZ3"/>
      <c r="AMA3"/>
      <c r="AMB3"/>
      <c r="AMC3"/>
      <c r="AMD3"/>
      <c r="AME3"/>
      <c r="AMF3"/>
      <c r="AMG3"/>
      <c r="AMH3"/>
      <c r="AMI3"/>
    </row>
    <row r="4" spans="1:1023" ht="40.5" customHeight="1" x14ac:dyDescent="0.25">
      <c r="A4" s="58" t="s">
        <v>32</v>
      </c>
      <c r="B4" s="58"/>
      <c r="C4" s="58"/>
      <c r="D4" s="58"/>
      <c r="E4" s="58"/>
      <c r="F4" s="58"/>
      <c r="G4" s="58"/>
      <c r="H4" s="58"/>
      <c r="I4" s="58"/>
      <c r="ALZ4"/>
      <c r="AMA4"/>
      <c r="AMB4"/>
      <c r="AMC4"/>
      <c r="AMD4"/>
      <c r="AME4"/>
      <c r="AMF4"/>
      <c r="AMG4"/>
      <c r="AMH4"/>
      <c r="AMI4"/>
    </row>
    <row r="5" spans="1:1023" ht="40.5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ALZ5"/>
      <c r="AMA5"/>
      <c r="AMB5"/>
      <c r="AMC5"/>
      <c r="AMD5"/>
      <c r="AME5"/>
      <c r="AMF5"/>
      <c r="AMG5"/>
      <c r="AMH5"/>
      <c r="AMI5"/>
    </row>
    <row r="6" spans="1:1023" ht="34.5" customHeight="1" thickBot="1" x14ac:dyDescent="0.3">
      <c r="A6" s="12"/>
      <c r="B6" s="25"/>
      <c r="C6" s="26"/>
      <c r="D6" s="23"/>
      <c r="E6" s="27"/>
      <c r="F6" s="27"/>
      <c r="G6" s="27"/>
      <c r="H6" s="27"/>
      <c r="I6" s="24"/>
      <c r="ALZ6"/>
      <c r="AMA6"/>
      <c r="AMB6"/>
      <c r="AMC6"/>
      <c r="AMD6"/>
      <c r="AME6"/>
      <c r="AMF6"/>
      <c r="AMG6"/>
      <c r="AMH6"/>
      <c r="AMI6"/>
    </row>
    <row r="7" spans="1:1023" ht="102.75" customHeight="1" thickBot="1" x14ac:dyDescent="0.3">
      <c r="A7" s="28" t="s">
        <v>3</v>
      </c>
      <c r="B7" s="28" t="s">
        <v>4</v>
      </c>
      <c r="C7" s="28" t="s">
        <v>5</v>
      </c>
      <c r="D7" s="29" t="s">
        <v>6</v>
      </c>
      <c r="E7" s="30" t="s">
        <v>30</v>
      </c>
      <c r="F7" s="31" t="s">
        <v>8</v>
      </c>
      <c r="G7" s="28" t="s">
        <v>9</v>
      </c>
      <c r="H7" s="31" t="s">
        <v>10</v>
      </c>
      <c r="I7" s="24"/>
      <c r="ALZ7"/>
      <c r="AMA7"/>
      <c r="AMB7"/>
      <c r="AMC7"/>
      <c r="AMD7"/>
      <c r="AME7"/>
      <c r="AMF7"/>
      <c r="AMG7"/>
      <c r="AMH7"/>
      <c r="AMI7"/>
    </row>
    <row r="8" spans="1:1023" ht="216.75" customHeight="1" thickBot="1" x14ac:dyDescent="0.3">
      <c r="A8" s="32" t="s">
        <v>27</v>
      </c>
      <c r="B8" s="16">
        <v>70000813</v>
      </c>
      <c r="C8" s="33" t="s">
        <v>36</v>
      </c>
      <c r="D8" s="34">
        <v>2118</v>
      </c>
      <c r="E8" s="17"/>
      <c r="F8" s="18">
        <f>E8*D8</f>
        <v>0</v>
      </c>
      <c r="G8" s="19">
        <v>0.21</v>
      </c>
      <c r="H8" s="18">
        <f>(F8*1.21)</f>
        <v>0</v>
      </c>
      <c r="I8" s="24"/>
      <c r="ALZ8"/>
      <c r="AMA8"/>
      <c r="AMB8"/>
      <c r="AMC8"/>
      <c r="AMD8"/>
      <c r="AME8"/>
      <c r="AMF8"/>
      <c r="AMG8"/>
      <c r="AMH8"/>
      <c r="AMI8"/>
    </row>
    <row r="9" spans="1:1023" ht="216.75" customHeight="1" thickBot="1" x14ac:dyDescent="0.3">
      <c r="A9" s="32" t="s">
        <v>27</v>
      </c>
      <c r="B9" s="16">
        <v>70000814</v>
      </c>
      <c r="C9" s="33" t="s">
        <v>37</v>
      </c>
      <c r="D9" s="33">
        <v>154</v>
      </c>
      <c r="E9" s="17"/>
      <c r="F9" s="18">
        <f>E9*D9</f>
        <v>0</v>
      </c>
      <c r="G9" s="19">
        <v>0.21</v>
      </c>
      <c r="H9" s="18">
        <f>(F9*1.21)</f>
        <v>0</v>
      </c>
      <c r="I9" s="24"/>
      <c r="ALZ9"/>
      <c r="AMA9"/>
      <c r="AMB9"/>
      <c r="AMC9"/>
      <c r="AMD9"/>
      <c r="AME9"/>
      <c r="AMF9"/>
      <c r="AMG9"/>
      <c r="AMH9"/>
      <c r="AMI9"/>
    </row>
    <row r="10" spans="1:1023" ht="216.75" customHeight="1" thickBot="1" x14ac:dyDescent="0.3">
      <c r="A10" s="32" t="s">
        <v>27</v>
      </c>
      <c r="B10" s="16">
        <v>70000931</v>
      </c>
      <c r="C10" s="33" t="s">
        <v>38</v>
      </c>
      <c r="D10" s="33">
        <v>70</v>
      </c>
      <c r="E10" s="17"/>
      <c r="F10" s="18">
        <f>E10*D10</f>
        <v>0</v>
      </c>
      <c r="G10" s="19">
        <v>0.21</v>
      </c>
      <c r="H10" s="18">
        <f>(F10*1.21)</f>
        <v>0</v>
      </c>
      <c r="I10" s="24"/>
      <c r="ALZ10"/>
      <c r="AMA10"/>
      <c r="AMB10"/>
      <c r="AMC10"/>
      <c r="AMD10"/>
      <c r="AME10"/>
      <c r="AMF10"/>
      <c r="AMG10"/>
      <c r="AMH10"/>
      <c r="AMI10"/>
    </row>
    <row r="11" spans="1:1023" ht="216.75" customHeight="1" thickBot="1" x14ac:dyDescent="0.3">
      <c r="A11" s="32" t="s">
        <v>27</v>
      </c>
      <c r="B11" s="16">
        <v>70000816</v>
      </c>
      <c r="C11" s="16" t="s">
        <v>34</v>
      </c>
      <c r="D11" s="33">
        <v>231</v>
      </c>
      <c r="E11" s="17"/>
      <c r="F11" s="18">
        <f>E11*D11</f>
        <v>0</v>
      </c>
      <c r="G11" s="19">
        <v>0.21</v>
      </c>
      <c r="H11" s="18">
        <f>(F11*1.21)</f>
        <v>0</v>
      </c>
      <c r="I11" s="24"/>
      <c r="ALZ11"/>
      <c r="AMA11"/>
      <c r="AMB11"/>
      <c r="AMC11"/>
      <c r="AMD11"/>
      <c r="AME11"/>
      <c r="AMF11"/>
      <c r="AMG11"/>
      <c r="AMH11"/>
      <c r="AMI11"/>
    </row>
    <row r="12" spans="1:1023" ht="26.25" x14ac:dyDescent="0.25">
      <c r="A12" s="12"/>
      <c r="B12" s="25"/>
      <c r="C12" s="35"/>
      <c r="D12" s="24"/>
      <c r="E12" s="36"/>
      <c r="F12" s="24"/>
      <c r="G12" s="24"/>
      <c r="H12" s="36"/>
      <c r="I12" s="24"/>
    </row>
    <row r="13" spans="1:1023" ht="26.25" x14ac:dyDescent="0.25">
      <c r="A13" s="12"/>
      <c r="B13" s="25"/>
      <c r="C13" s="35"/>
      <c r="D13" s="24"/>
      <c r="E13" s="36"/>
      <c r="F13" s="24"/>
      <c r="G13" s="24"/>
      <c r="H13" s="24"/>
      <c r="I13" s="24"/>
    </row>
    <row r="14" spans="1:1023" ht="45.75" customHeight="1" x14ac:dyDescent="0.25">
      <c r="A14" s="12"/>
      <c r="B14" s="25"/>
      <c r="C14" s="57" t="s">
        <v>31</v>
      </c>
      <c r="D14" s="57"/>
      <c r="E14" s="57"/>
      <c r="F14" s="20">
        <f>SUM(F8:F11)</f>
        <v>0</v>
      </c>
      <c r="G14" s="21">
        <v>0.21</v>
      </c>
      <c r="H14" s="20">
        <f>(F14*1.21)</f>
        <v>0</v>
      </c>
      <c r="I14" s="37"/>
      <c r="J14" s="6"/>
    </row>
    <row r="15" spans="1:1023" ht="26.25" x14ac:dyDescent="0.25">
      <c r="A15" s="12"/>
      <c r="B15" s="25"/>
      <c r="C15" s="35"/>
      <c r="D15" s="24"/>
      <c r="E15" s="36"/>
      <c r="F15" s="24"/>
      <c r="G15" s="24"/>
      <c r="H15" s="24"/>
      <c r="I15" s="24"/>
    </row>
    <row r="16" spans="1:1023" ht="26.25" x14ac:dyDescent="0.25">
      <c r="A16" s="12"/>
      <c r="B16" s="25"/>
      <c r="C16" s="35"/>
      <c r="D16" s="24"/>
      <c r="E16" s="24"/>
      <c r="F16" s="24"/>
      <c r="G16" s="24"/>
      <c r="H16" s="24"/>
      <c r="I16" s="24"/>
    </row>
    <row r="17" spans="1:9" ht="58.5" customHeight="1" x14ac:dyDescent="0.25">
      <c r="A17" s="58" t="s">
        <v>35</v>
      </c>
      <c r="B17" s="58"/>
      <c r="C17" s="58"/>
      <c r="D17" s="58"/>
      <c r="E17" s="58"/>
      <c r="F17" s="58"/>
      <c r="G17" s="58"/>
      <c r="H17" s="58"/>
      <c r="I17" s="24"/>
    </row>
    <row r="18" spans="1:9" ht="26.25" x14ac:dyDescent="0.25">
      <c r="A18" s="12"/>
      <c r="B18" s="25"/>
      <c r="C18" s="35"/>
      <c r="D18" s="24"/>
      <c r="E18" s="24"/>
      <c r="F18" s="24"/>
      <c r="G18" s="24"/>
      <c r="H18" s="24"/>
      <c r="I18" s="24"/>
    </row>
    <row r="19" spans="1:9" ht="26.25" x14ac:dyDescent="0.25">
      <c r="A19" s="12"/>
      <c r="B19" s="25"/>
      <c r="C19" s="35"/>
      <c r="D19" s="24"/>
      <c r="E19" s="24"/>
      <c r="F19" s="36"/>
      <c r="G19" s="36"/>
      <c r="H19" s="24"/>
      <c r="I19" s="24"/>
    </row>
    <row r="20" spans="1:9" ht="26.25" x14ac:dyDescent="0.25">
      <c r="A20" s="12"/>
      <c r="B20" s="25"/>
      <c r="C20" s="35"/>
      <c r="D20" s="24"/>
      <c r="E20" s="24"/>
      <c r="F20" s="24"/>
      <c r="G20" s="24"/>
      <c r="H20" s="24"/>
      <c r="I20" s="24"/>
    </row>
    <row r="21" spans="1:9" ht="26.25" x14ac:dyDescent="0.25">
      <c r="A21" s="12"/>
      <c r="B21" s="25"/>
      <c r="C21" s="35"/>
      <c r="D21" s="24"/>
      <c r="E21" s="24"/>
      <c r="F21" s="24"/>
      <c r="G21" s="24"/>
      <c r="H21" s="24"/>
      <c r="I21" s="24"/>
    </row>
    <row r="22" spans="1:9" x14ac:dyDescent="0.25">
      <c r="F22" s="5"/>
      <c r="G22" s="5"/>
    </row>
  </sheetData>
  <autoFilter ref="A7:M11" xr:uid="{00000000-0009-0000-0000-000000000000}">
    <sortState xmlns:xlrd2="http://schemas.microsoft.com/office/spreadsheetml/2017/richdata2" ref="A8:M11">
      <sortCondition ref="A8:A11"/>
    </sortState>
  </autoFilter>
  <mergeCells count="3">
    <mergeCell ref="C14:E14"/>
    <mergeCell ref="A4:I5"/>
    <mergeCell ref="A17:H17"/>
  </mergeCells>
  <pageMargins left="0.23611111111111099" right="0.23611111111111099" top="0.74791666666666701" bottom="0.74791666666666701" header="0.51180555555555496" footer="0.51180555555555496"/>
  <pageSetup paperSize="9" scale="28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I19"/>
  <sheetViews>
    <sheetView showGridLines="0" zoomScale="40" zoomScaleNormal="40" workbookViewId="0">
      <selection activeCell="A4" sqref="A4:K4"/>
    </sheetView>
  </sheetViews>
  <sheetFormatPr baseColWidth="10" defaultColWidth="11.42578125" defaultRowHeight="15.75" x14ac:dyDescent="0.25"/>
  <cols>
    <col min="1" max="1" width="56.140625" style="1" customWidth="1"/>
    <col min="2" max="2" width="27.5703125" style="2" customWidth="1"/>
    <col min="3" max="3" width="163.42578125" style="3" customWidth="1"/>
    <col min="4" max="4" width="16.85546875" style="4" customWidth="1"/>
    <col min="5" max="5" width="21.7109375" style="4" customWidth="1"/>
    <col min="6" max="6" width="20.28515625" style="4" customWidth="1"/>
    <col min="7" max="7" width="24" style="4" customWidth="1"/>
    <col min="8" max="8" width="28.7109375" style="4" customWidth="1"/>
    <col min="9" max="9" width="11.42578125" style="4"/>
    <col min="10" max="10" width="28.5703125" style="4" customWidth="1"/>
    <col min="11" max="11" width="17.28515625" style="4" customWidth="1"/>
    <col min="12" max="12" width="18" style="4" customWidth="1"/>
    <col min="13" max="13" width="11.7109375" style="4" customWidth="1"/>
    <col min="14" max="1023" width="11.42578125" style="4"/>
  </cols>
  <sheetData>
    <row r="1" spans="1:13" ht="117.75" customHeight="1" thickBot="1" x14ac:dyDescent="0.3">
      <c r="A1" s="12"/>
      <c r="B1" s="14"/>
      <c r="C1" s="22" t="s">
        <v>0</v>
      </c>
      <c r="D1" s="23"/>
      <c r="E1" s="24"/>
      <c r="F1" s="24"/>
      <c r="G1" s="24"/>
      <c r="H1" s="24"/>
      <c r="I1" s="24"/>
      <c r="J1" s="24"/>
      <c r="K1" s="24"/>
    </row>
    <row r="2" spans="1:13" ht="98.25" customHeight="1" x14ac:dyDescent="0.25">
      <c r="A2" s="12"/>
      <c r="B2" s="14" t="s">
        <v>1</v>
      </c>
      <c r="C2" s="13" t="s">
        <v>12</v>
      </c>
      <c r="D2" s="23"/>
      <c r="E2" s="23"/>
      <c r="F2" s="23"/>
      <c r="G2" s="23"/>
      <c r="H2" s="23"/>
      <c r="I2" s="24"/>
      <c r="J2" s="24"/>
      <c r="K2" s="24"/>
    </row>
    <row r="3" spans="1:13" ht="144" customHeight="1" thickBot="1" x14ac:dyDescent="0.3">
      <c r="A3" s="14"/>
      <c r="B3" s="25"/>
      <c r="C3" s="15" t="s">
        <v>13</v>
      </c>
      <c r="D3" s="23"/>
      <c r="E3" s="24"/>
      <c r="F3" s="24"/>
      <c r="G3" s="24"/>
      <c r="H3" s="24"/>
      <c r="I3" s="24"/>
      <c r="J3" s="24"/>
      <c r="K3" s="24"/>
    </row>
    <row r="4" spans="1:13" ht="144" customHeight="1" x14ac:dyDescent="0.25">
      <c r="A4" s="58" t="s">
        <v>32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3" ht="34.5" customHeight="1" thickBot="1" x14ac:dyDescent="0.3">
      <c r="A5" s="12"/>
      <c r="B5" s="25"/>
      <c r="C5" s="26"/>
      <c r="D5" s="23"/>
      <c r="E5" s="23"/>
      <c r="F5" s="27"/>
      <c r="G5" s="27"/>
      <c r="H5" s="27"/>
      <c r="I5" s="24"/>
      <c r="J5" s="24"/>
      <c r="K5" s="24"/>
    </row>
    <row r="6" spans="1:13" ht="102.75" customHeight="1" thickBot="1" x14ac:dyDescent="0.3">
      <c r="A6" s="39" t="s">
        <v>3</v>
      </c>
      <c r="B6" s="39" t="s">
        <v>4</v>
      </c>
      <c r="C6" s="39" t="s">
        <v>5</v>
      </c>
      <c r="D6" s="40" t="s">
        <v>6</v>
      </c>
      <c r="E6" s="41" t="s">
        <v>7</v>
      </c>
      <c r="F6" s="42" t="s">
        <v>8</v>
      </c>
      <c r="G6" s="39" t="s">
        <v>9</v>
      </c>
      <c r="H6" s="42" t="s">
        <v>10</v>
      </c>
      <c r="I6" s="24"/>
      <c r="J6" s="24"/>
      <c r="K6" s="24"/>
    </row>
    <row r="7" spans="1:13" ht="102.75" customHeight="1" thickBot="1" x14ac:dyDescent="0.3">
      <c r="A7" s="39"/>
      <c r="B7" s="39"/>
      <c r="C7" s="39"/>
      <c r="D7" s="40"/>
      <c r="E7" s="41"/>
      <c r="F7" s="42"/>
      <c r="G7" s="39"/>
      <c r="H7" s="42"/>
      <c r="I7" s="24"/>
      <c r="J7" s="24"/>
      <c r="K7" s="24"/>
    </row>
    <row r="8" spans="1:13" ht="216.75" customHeight="1" thickBot="1" x14ac:dyDescent="0.3">
      <c r="A8" s="13" t="s">
        <v>12</v>
      </c>
      <c r="B8" s="16">
        <v>70000618</v>
      </c>
      <c r="C8" s="33" t="s">
        <v>39</v>
      </c>
      <c r="D8" s="16">
        <v>562</v>
      </c>
      <c r="E8" s="17"/>
      <c r="F8" s="18">
        <f>E8*D8</f>
        <v>0</v>
      </c>
      <c r="G8" s="19">
        <v>0.21</v>
      </c>
      <c r="H8" s="18">
        <f>(F8*1.21)</f>
        <v>0</v>
      </c>
      <c r="I8" s="24"/>
      <c r="J8" s="43"/>
      <c r="K8" s="36"/>
      <c r="L8" s="5"/>
      <c r="M8" s="5"/>
    </row>
    <row r="9" spans="1:13" ht="176.25" customHeight="1" thickBot="1" x14ac:dyDescent="0.3">
      <c r="A9" s="38" t="s">
        <v>12</v>
      </c>
      <c r="B9" s="16">
        <v>70000618</v>
      </c>
      <c r="C9" s="33" t="s">
        <v>40</v>
      </c>
      <c r="D9" s="16">
        <v>21</v>
      </c>
      <c r="E9" s="17"/>
      <c r="F9" s="18">
        <f>E9*D9</f>
        <v>0</v>
      </c>
      <c r="G9" s="19">
        <v>0.21</v>
      </c>
      <c r="H9" s="18">
        <f>(F9*1.21)</f>
        <v>0</v>
      </c>
      <c r="I9" s="24"/>
      <c r="J9" s="44"/>
      <c r="K9" s="24"/>
    </row>
    <row r="10" spans="1:13" ht="26.25" x14ac:dyDescent="0.25">
      <c r="A10" s="12"/>
      <c r="B10" s="25"/>
      <c r="C10" s="35"/>
      <c r="D10" s="24"/>
      <c r="E10" s="36"/>
      <c r="F10" s="24"/>
      <c r="G10" s="24"/>
      <c r="H10" s="24"/>
      <c r="I10" s="24"/>
      <c r="J10" s="24"/>
      <c r="K10" s="24"/>
    </row>
    <row r="11" spans="1:13" ht="26.25" x14ac:dyDescent="0.25">
      <c r="A11" s="12"/>
      <c r="B11" s="25"/>
      <c r="C11" s="35"/>
      <c r="D11" s="24"/>
      <c r="E11" s="36"/>
      <c r="F11" s="36"/>
      <c r="G11" s="36"/>
      <c r="H11" s="36"/>
      <c r="I11" s="24"/>
      <c r="J11" s="24"/>
      <c r="K11" s="24"/>
    </row>
    <row r="12" spans="1:13" ht="26.25" x14ac:dyDescent="0.25">
      <c r="A12" s="12"/>
      <c r="B12" s="25"/>
      <c r="C12" s="57" t="s">
        <v>31</v>
      </c>
      <c r="D12" s="57"/>
      <c r="E12" s="57"/>
      <c r="F12" s="20">
        <f>SUM(F8:F9)</f>
        <v>0</v>
      </c>
      <c r="G12" s="21">
        <v>0.21</v>
      </c>
      <c r="H12" s="20">
        <f>(F12*1.21)</f>
        <v>0</v>
      </c>
      <c r="I12" s="24"/>
      <c r="J12" s="45"/>
      <c r="K12" s="24"/>
    </row>
    <row r="13" spans="1:13" ht="26.25" x14ac:dyDescent="0.25">
      <c r="A13" s="12"/>
      <c r="B13" s="25"/>
      <c r="C13" s="35"/>
      <c r="D13" s="24"/>
      <c r="E13" s="24"/>
      <c r="F13" s="24"/>
      <c r="G13" s="24"/>
      <c r="H13" s="24"/>
      <c r="I13" s="24"/>
      <c r="J13" s="24"/>
      <c r="K13" s="24"/>
    </row>
    <row r="14" spans="1:13" ht="26.25" x14ac:dyDescent="0.25">
      <c r="A14" s="12"/>
      <c r="B14" s="25"/>
      <c r="C14" s="46"/>
      <c r="D14" s="24"/>
      <c r="E14" s="24"/>
      <c r="F14" s="24"/>
      <c r="G14" s="24"/>
      <c r="H14" s="24"/>
      <c r="I14" s="24"/>
      <c r="J14" s="24"/>
      <c r="K14" s="24"/>
    </row>
    <row r="15" spans="1:13" ht="26.25" x14ac:dyDescent="0.25">
      <c r="A15" s="12"/>
      <c r="B15" s="25"/>
      <c r="C15" s="47"/>
      <c r="D15" s="24"/>
      <c r="E15" s="24"/>
      <c r="F15" s="24"/>
      <c r="G15" s="24"/>
      <c r="H15" s="24"/>
      <c r="I15" s="24"/>
      <c r="J15" s="24"/>
      <c r="K15" s="24"/>
    </row>
    <row r="16" spans="1:13" ht="58.5" customHeight="1" x14ac:dyDescent="0.25">
      <c r="A16" s="58" t="s">
        <v>35</v>
      </c>
      <c r="B16" s="58"/>
      <c r="C16" s="58"/>
      <c r="D16" s="58"/>
      <c r="E16" s="58"/>
      <c r="F16" s="58"/>
      <c r="G16" s="58"/>
      <c r="H16" s="58"/>
      <c r="I16" s="24"/>
      <c r="J16" s="24"/>
      <c r="K16" s="24"/>
    </row>
    <row r="17" spans="1:11" ht="26.25" x14ac:dyDescent="0.25">
      <c r="A17" s="12"/>
      <c r="B17" s="25"/>
      <c r="C17" s="35"/>
      <c r="D17" s="24"/>
      <c r="E17" s="24"/>
      <c r="F17" s="24"/>
      <c r="G17" s="24"/>
      <c r="H17" s="24"/>
      <c r="I17" s="24"/>
      <c r="J17" s="24"/>
      <c r="K17" s="24"/>
    </row>
    <row r="18" spans="1:11" ht="26.25" x14ac:dyDescent="0.25">
      <c r="A18" s="12"/>
      <c r="B18" s="25"/>
      <c r="C18" s="35"/>
      <c r="D18" s="24"/>
      <c r="E18" s="24"/>
      <c r="F18" s="24"/>
      <c r="G18" s="24"/>
      <c r="H18" s="24"/>
      <c r="I18" s="24"/>
      <c r="J18" s="24"/>
      <c r="K18" s="24"/>
    </row>
    <row r="19" spans="1:11" ht="26.25" x14ac:dyDescent="0.25">
      <c r="A19" s="12"/>
      <c r="B19" s="25"/>
      <c r="C19" s="35"/>
      <c r="D19" s="24"/>
      <c r="E19" s="24"/>
      <c r="F19" s="36"/>
      <c r="G19" s="36"/>
      <c r="H19" s="24"/>
      <c r="I19" s="24"/>
      <c r="J19" s="24"/>
      <c r="K19" s="24"/>
    </row>
  </sheetData>
  <autoFilter ref="A6:M8" xr:uid="{00000000-0009-0000-0000-000001000000}">
    <sortState xmlns:xlrd2="http://schemas.microsoft.com/office/spreadsheetml/2017/richdata2" ref="A7:M8">
      <sortCondition ref="A8"/>
    </sortState>
  </autoFilter>
  <mergeCells count="3">
    <mergeCell ref="C12:E12"/>
    <mergeCell ref="A16:H16"/>
    <mergeCell ref="A4:K4"/>
  </mergeCells>
  <pageMargins left="0.23611111111111099" right="0.23611111111111099" top="0.74791666666666701" bottom="0.74791666666666701" header="0.51180555555555496" footer="0.51180555555555496"/>
  <pageSetup paperSize="9" scale="32" firstPageNumber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E7237-44EF-4A0E-866B-3E7124DC3169}">
  <sheetPr>
    <pageSetUpPr fitToPage="1"/>
  </sheetPr>
  <dimension ref="A1:AMB21"/>
  <sheetViews>
    <sheetView showGridLines="0" topLeftCell="A4" zoomScale="40" zoomScaleNormal="40" workbookViewId="0">
      <selection activeCell="C7" sqref="C7"/>
    </sheetView>
  </sheetViews>
  <sheetFormatPr baseColWidth="10" defaultColWidth="11.42578125" defaultRowHeight="15.75" x14ac:dyDescent="0.25"/>
  <cols>
    <col min="1" max="1" width="56.140625" style="1" customWidth="1"/>
    <col min="2" max="2" width="43.7109375" style="2" customWidth="1"/>
    <col min="3" max="3" width="163.42578125" style="3" customWidth="1"/>
    <col min="4" max="4" width="50.5703125" style="4" customWidth="1"/>
    <col min="5" max="1014" width="11.42578125" style="4"/>
  </cols>
  <sheetData>
    <row r="1" spans="1:1016" ht="117.75" customHeight="1" thickBot="1" x14ac:dyDescent="0.3">
      <c r="A1" s="12"/>
      <c r="B1" s="14"/>
      <c r="C1" s="22" t="s">
        <v>0</v>
      </c>
      <c r="D1" s="24"/>
      <c r="E1" s="24"/>
      <c r="F1" s="24"/>
    </row>
    <row r="2" spans="1:1016" ht="98.25" customHeight="1" x14ac:dyDescent="0.25">
      <c r="A2" s="12"/>
      <c r="B2" s="14" t="s">
        <v>18</v>
      </c>
      <c r="C2" s="13" t="s">
        <v>33</v>
      </c>
      <c r="D2" s="23"/>
      <c r="E2" s="24"/>
      <c r="F2" s="24"/>
    </row>
    <row r="3" spans="1:1016" ht="40.5" customHeight="1" thickBot="1" x14ac:dyDescent="0.3">
      <c r="A3" s="14"/>
      <c r="B3" s="25"/>
      <c r="C3" s="15" t="s">
        <v>2</v>
      </c>
      <c r="D3" s="24"/>
      <c r="E3" s="24"/>
      <c r="F3" s="24"/>
    </row>
    <row r="4" spans="1:1016" ht="34.5" customHeight="1" thickBot="1" x14ac:dyDescent="0.3">
      <c r="A4" s="12"/>
      <c r="B4" s="25"/>
      <c r="C4" s="26"/>
      <c r="D4" s="26"/>
      <c r="E4" s="24"/>
      <c r="F4" s="24"/>
    </row>
    <row r="5" spans="1:1016" ht="102.75" customHeight="1" x14ac:dyDescent="0.25">
      <c r="A5" s="31" t="s">
        <v>19</v>
      </c>
      <c r="B5" s="31" t="s">
        <v>20</v>
      </c>
      <c r="C5" s="31" t="s">
        <v>21</v>
      </c>
      <c r="D5" s="31" t="s">
        <v>22</v>
      </c>
      <c r="E5" s="24"/>
      <c r="F5" s="24"/>
      <c r="ALX5"/>
      <c r="ALY5"/>
      <c r="ALZ5"/>
    </row>
    <row r="6" spans="1:1016" ht="216.75" customHeight="1" x14ac:dyDescent="0.25">
      <c r="A6" s="49"/>
      <c r="B6" s="48"/>
      <c r="C6" s="50"/>
      <c r="D6" s="51" t="e">
        <f>(C6/A6)</f>
        <v>#DIV/0!</v>
      </c>
      <c r="E6" s="24"/>
      <c r="F6" s="24"/>
      <c r="ALX6"/>
      <c r="ALY6"/>
      <c r="ALZ6"/>
    </row>
    <row r="7" spans="1:1016" ht="216.75" customHeight="1" x14ac:dyDescent="0.25">
      <c r="A7" s="52"/>
      <c r="B7" s="48" t="s">
        <v>23</v>
      </c>
      <c r="C7" s="50"/>
      <c r="D7" s="51" t="e">
        <f>(C7/A6)</f>
        <v>#DIV/0!</v>
      </c>
      <c r="E7" s="24"/>
      <c r="F7" s="24"/>
      <c r="ALX7"/>
      <c r="ALY7"/>
      <c r="ALZ7"/>
    </row>
    <row r="8" spans="1:1016" s="4" customFormat="1" ht="216.75" customHeight="1" x14ac:dyDescent="0.35">
      <c r="A8" s="53"/>
      <c r="B8" s="54"/>
      <c r="C8" s="50"/>
      <c r="D8" s="51" t="e">
        <f>(C8/A6)</f>
        <v>#DIV/0!</v>
      </c>
      <c r="E8" s="24"/>
      <c r="F8" s="24"/>
      <c r="N8"/>
      <c r="ALX8"/>
      <c r="ALY8"/>
    </row>
    <row r="9" spans="1:1016" s="4" customFormat="1" ht="216.75" customHeight="1" x14ac:dyDescent="0.25">
      <c r="A9" s="53"/>
      <c r="B9" s="48" t="s">
        <v>24</v>
      </c>
      <c r="C9" s="50"/>
      <c r="D9" s="51" t="e">
        <f>(C9/A6)</f>
        <v>#DIV/0!</v>
      </c>
      <c r="E9" s="24"/>
      <c r="F9" s="24"/>
      <c r="ALX9"/>
      <c r="ALY9"/>
    </row>
    <row r="10" spans="1:1016" s="4" customFormat="1" ht="216.75" customHeight="1" x14ac:dyDescent="0.25">
      <c r="A10" s="53"/>
      <c r="B10" s="7" t="s">
        <v>25</v>
      </c>
      <c r="C10" s="50"/>
      <c r="D10" s="51" t="e">
        <f>(C10/A6)</f>
        <v>#DIV/0!</v>
      </c>
      <c r="E10" s="24"/>
      <c r="F10" s="24"/>
      <c r="ALX10"/>
      <c r="ALY10"/>
    </row>
    <row r="11" spans="1:1016" s="4" customFormat="1" ht="26.25" thickBot="1" x14ac:dyDescent="0.3">
      <c r="A11" s="36"/>
      <c r="B11" s="24"/>
      <c r="C11" s="24" t="s">
        <v>26</v>
      </c>
      <c r="D11" s="24"/>
      <c r="E11" s="24"/>
      <c r="F11" s="24"/>
      <c r="ALX11"/>
      <c r="ALY11"/>
    </row>
    <row r="12" spans="1:1016" s="4" customFormat="1" ht="51.75" customHeight="1" thickBot="1" x14ac:dyDescent="0.3">
      <c r="A12" s="36"/>
      <c r="B12" s="24"/>
      <c r="C12" s="55" t="s">
        <v>28</v>
      </c>
      <c r="D12" s="51" t="e">
        <f>SUM(D6:D10)</f>
        <v>#DIV/0!</v>
      </c>
      <c r="E12" s="24"/>
      <c r="F12" s="24"/>
      <c r="ALX12"/>
      <c r="ALY12"/>
    </row>
    <row r="13" spans="1:1016" s="4" customFormat="1" ht="304.5" customHeight="1" x14ac:dyDescent="0.25">
      <c r="A13" s="5"/>
      <c r="B13" s="5"/>
      <c r="C13" s="11"/>
      <c r="D13" s="9"/>
      <c r="ALX13"/>
      <c r="ALY13"/>
    </row>
    <row r="14" spans="1:1016" s="4" customFormat="1" x14ac:dyDescent="0.25">
      <c r="A14" s="1"/>
      <c r="B14" s="2"/>
      <c r="C14" s="3"/>
      <c r="D14" s="5"/>
      <c r="AMA14"/>
      <c r="AMB14"/>
    </row>
    <row r="18" spans="1:1016" s="4" customFormat="1" x14ac:dyDescent="0.25">
      <c r="A18" s="1"/>
      <c r="B18" s="2"/>
      <c r="C18" s="3"/>
      <c r="AMA18"/>
      <c r="AMB18"/>
    </row>
    <row r="21" spans="1:1016" s="4" customFormat="1" x14ac:dyDescent="0.25">
      <c r="A21" s="1"/>
      <c r="B21" s="2"/>
      <c r="C21" s="3"/>
      <c r="AMA21"/>
      <c r="AMB21"/>
    </row>
  </sheetData>
  <autoFilter ref="A5:D10" xr:uid="{00000000-0009-0000-0000-000000000000}">
    <sortState xmlns:xlrd2="http://schemas.microsoft.com/office/spreadsheetml/2017/richdata2" ref="A6:D10">
      <sortCondition ref="A6:A10"/>
    </sortState>
  </autoFilter>
  <pageMargins left="0.7" right="0.7" top="0.75" bottom="0.75" header="0.3" footer="0.3"/>
  <pageSetup paperSize="9" scale="30" firstPageNumber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7C4FA-F32F-4BF1-B211-8F26DEB3CD3F}">
  <sheetPr>
    <pageSetUpPr fitToPage="1"/>
  </sheetPr>
  <dimension ref="A1:AMB21"/>
  <sheetViews>
    <sheetView showGridLines="0" topLeftCell="A4" zoomScale="40" zoomScaleNormal="40" workbookViewId="0">
      <selection activeCell="F12" sqref="A1:F12"/>
    </sheetView>
  </sheetViews>
  <sheetFormatPr baseColWidth="10" defaultColWidth="11.42578125" defaultRowHeight="15.75" x14ac:dyDescent="0.25"/>
  <cols>
    <col min="1" max="1" width="56.140625" style="1" customWidth="1"/>
    <col min="2" max="2" width="43.7109375" style="2" customWidth="1"/>
    <col min="3" max="3" width="163.42578125" style="3" customWidth="1"/>
    <col min="4" max="4" width="35.7109375" style="4" customWidth="1"/>
    <col min="5" max="1014" width="11.42578125" style="4"/>
  </cols>
  <sheetData>
    <row r="1" spans="1:1016" ht="117.75" customHeight="1" thickBot="1" x14ac:dyDescent="0.3">
      <c r="A1" s="12"/>
      <c r="B1" s="14"/>
      <c r="C1" s="22" t="s">
        <v>0</v>
      </c>
      <c r="D1" s="24"/>
      <c r="E1" s="24"/>
      <c r="F1" s="24"/>
    </row>
    <row r="2" spans="1:1016" ht="98.25" customHeight="1" x14ac:dyDescent="0.25">
      <c r="A2" s="12"/>
      <c r="B2" s="14" t="s">
        <v>18</v>
      </c>
      <c r="C2" s="13" t="s">
        <v>12</v>
      </c>
      <c r="D2" s="23"/>
      <c r="E2" s="24"/>
      <c r="F2" s="24"/>
    </row>
    <row r="3" spans="1:1016" ht="95.25" customHeight="1" thickBot="1" x14ac:dyDescent="0.3">
      <c r="A3" s="14"/>
      <c r="B3" s="25"/>
      <c r="C3" s="15" t="s">
        <v>13</v>
      </c>
      <c r="D3" s="24"/>
      <c r="E3" s="24"/>
      <c r="F3" s="24"/>
    </row>
    <row r="4" spans="1:1016" ht="34.5" customHeight="1" thickBot="1" x14ac:dyDescent="0.3">
      <c r="A4" s="12"/>
      <c r="B4" s="25"/>
      <c r="C4" s="26"/>
      <c r="D4" s="26"/>
      <c r="E4" s="24"/>
      <c r="F4" s="24"/>
    </row>
    <row r="5" spans="1:1016" ht="102.75" customHeight="1" thickBot="1" x14ac:dyDescent="0.3">
      <c r="A5" s="31" t="s">
        <v>19</v>
      </c>
      <c r="B5" s="31" t="s">
        <v>20</v>
      </c>
      <c r="C5" s="31" t="s">
        <v>21</v>
      </c>
      <c r="D5" s="31" t="s">
        <v>22</v>
      </c>
      <c r="E5" s="24"/>
      <c r="F5" s="24"/>
      <c r="ALX5"/>
      <c r="ALY5"/>
      <c r="ALZ5"/>
    </row>
    <row r="6" spans="1:1016" ht="216.75" customHeight="1" x14ac:dyDescent="0.25">
      <c r="A6" s="49"/>
      <c r="B6" s="48"/>
      <c r="C6" s="50"/>
      <c r="D6" s="51" t="e">
        <f>(C6/A6)</f>
        <v>#DIV/0!</v>
      </c>
      <c r="E6" s="24"/>
      <c r="F6" s="24"/>
      <c r="ALX6"/>
      <c r="ALY6"/>
      <c r="ALZ6"/>
    </row>
    <row r="7" spans="1:1016" ht="216.75" customHeight="1" thickBot="1" x14ac:dyDescent="0.3">
      <c r="A7" s="52"/>
      <c r="B7" s="48" t="s">
        <v>23</v>
      </c>
      <c r="C7" s="50"/>
      <c r="D7" s="51" t="e">
        <f>(C7/A6)</f>
        <v>#DIV/0!</v>
      </c>
      <c r="E7" s="24"/>
      <c r="F7" s="24"/>
      <c r="ALX7"/>
      <c r="ALY7"/>
      <c r="ALZ7"/>
    </row>
    <row r="8" spans="1:1016" s="4" customFormat="1" ht="216.75" customHeight="1" thickBot="1" x14ac:dyDescent="0.4">
      <c r="A8" s="53"/>
      <c r="B8" s="54"/>
      <c r="C8" s="50"/>
      <c r="D8" s="51" t="e">
        <f>(C8/A6)</f>
        <v>#DIV/0!</v>
      </c>
      <c r="E8" s="24"/>
      <c r="F8" s="24"/>
      <c r="N8"/>
      <c r="ALX8"/>
      <c r="ALY8"/>
    </row>
    <row r="9" spans="1:1016" s="4" customFormat="1" ht="216.75" customHeight="1" thickBot="1" x14ac:dyDescent="0.3">
      <c r="A9" s="53"/>
      <c r="B9" s="48" t="s">
        <v>24</v>
      </c>
      <c r="C9" s="50"/>
      <c r="D9" s="51" t="e">
        <f>(C9/A6)</f>
        <v>#DIV/0!</v>
      </c>
      <c r="E9" s="24"/>
      <c r="F9" s="24"/>
      <c r="ALX9"/>
      <c r="ALY9"/>
    </row>
    <row r="10" spans="1:1016" s="4" customFormat="1" ht="216.75" customHeight="1" thickBot="1" x14ac:dyDescent="0.3">
      <c r="A10" s="53"/>
      <c r="B10" s="7" t="s">
        <v>25</v>
      </c>
      <c r="C10" s="50"/>
      <c r="D10" s="51" t="e">
        <f>(C10/A6)</f>
        <v>#DIV/0!</v>
      </c>
      <c r="E10" s="24"/>
      <c r="F10" s="24"/>
      <c r="ALX10"/>
      <c r="ALY10"/>
    </row>
    <row r="11" spans="1:1016" s="4" customFormat="1" ht="26.25" thickBot="1" x14ac:dyDescent="0.3">
      <c r="A11" s="36"/>
      <c r="B11" s="24"/>
      <c r="C11" s="24" t="s">
        <v>26</v>
      </c>
      <c r="D11" s="24"/>
      <c r="E11" s="24"/>
      <c r="F11" s="24"/>
      <c r="ALX11"/>
      <c r="ALY11"/>
    </row>
    <row r="12" spans="1:1016" s="4" customFormat="1" ht="51.75" customHeight="1" thickBot="1" x14ac:dyDescent="0.3">
      <c r="A12" s="36"/>
      <c r="B12" s="24"/>
      <c r="C12" s="55" t="s">
        <v>28</v>
      </c>
      <c r="D12" s="51" t="e">
        <f>SUM(D6:D10)</f>
        <v>#DIV/0!</v>
      </c>
      <c r="E12" s="24"/>
      <c r="F12" s="24"/>
      <c r="ALX12"/>
      <c r="ALY12"/>
    </row>
    <row r="13" spans="1:1016" s="4" customFormat="1" ht="304.5" customHeight="1" x14ac:dyDescent="0.25">
      <c r="A13" s="5"/>
      <c r="B13" s="5"/>
      <c r="C13" s="8"/>
      <c r="D13" s="9"/>
      <c r="ALX13"/>
      <c r="ALY13"/>
    </row>
    <row r="14" spans="1:1016" s="4" customFormat="1" x14ac:dyDescent="0.25">
      <c r="A14" s="1"/>
      <c r="B14" s="2"/>
      <c r="C14" s="3"/>
      <c r="D14" s="5"/>
      <c r="AMA14"/>
      <c r="AMB14"/>
    </row>
    <row r="18" spans="1:1016" s="4" customFormat="1" x14ac:dyDescent="0.25">
      <c r="A18" s="1"/>
      <c r="B18" s="2"/>
      <c r="C18" s="3"/>
      <c r="AMA18"/>
      <c r="AMB18"/>
    </row>
    <row r="21" spans="1:1016" s="4" customFormat="1" x14ac:dyDescent="0.25">
      <c r="A21" s="1"/>
      <c r="B21" s="2"/>
      <c r="C21" s="3"/>
      <c r="AMA21"/>
      <c r="AMB21"/>
    </row>
  </sheetData>
  <autoFilter ref="A5:D10" xr:uid="{00000000-0009-0000-0000-000000000000}">
    <sortState xmlns:xlrd2="http://schemas.microsoft.com/office/spreadsheetml/2017/richdata2" ref="A6:D10">
      <sortCondition ref="A6:A10"/>
    </sortState>
  </autoFilter>
  <pageMargins left="0.7" right="0.7" top="0.75" bottom="0.75" header="0.3" footer="0.3"/>
  <pageSetup paperSize="9" scale="29" firstPageNumber="0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FAF54-E81E-4645-824A-9C3C211D5865}">
  <sheetPr>
    <pageSetUpPr fitToPage="1"/>
  </sheetPr>
  <dimension ref="A1:AME13"/>
  <sheetViews>
    <sheetView showGridLines="0" topLeftCell="A2" zoomScale="40" zoomScaleNormal="40" workbookViewId="0">
      <selection activeCell="C13" sqref="C13"/>
    </sheetView>
  </sheetViews>
  <sheetFormatPr baseColWidth="10" defaultColWidth="11.42578125" defaultRowHeight="15.75" x14ac:dyDescent="0.25"/>
  <cols>
    <col min="1" max="1" width="56.140625" style="1" customWidth="1"/>
    <col min="2" max="2" width="24.42578125" style="2" customWidth="1"/>
    <col min="3" max="3" width="168.85546875" style="3" customWidth="1"/>
    <col min="4" max="4" width="53.28515625" style="4" customWidth="1"/>
    <col min="5" max="5" width="20" style="4" customWidth="1"/>
    <col min="6" max="6" width="28.5703125" style="4" customWidth="1"/>
    <col min="7" max="7" width="17.28515625" style="4" customWidth="1"/>
    <col min="8" max="8" width="18" style="4" customWidth="1"/>
    <col min="9" max="9" width="11.7109375" style="4" customWidth="1"/>
    <col min="10" max="1019" width="11.42578125" style="4"/>
  </cols>
  <sheetData>
    <row r="1" spans="1:9" ht="117.75" customHeight="1" thickBot="1" x14ac:dyDescent="0.3">
      <c r="A1" s="12"/>
      <c r="B1" s="14"/>
      <c r="C1" s="22" t="s">
        <v>0</v>
      </c>
      <c r="D1" s="24"/>
      <c r="E1" s="24"/>
    </row>
    <row r="2" spans="1:9" ht="98.25" customHeight="1" x14ac:dyDescent="0.25">
      <c r="A2" s="12"/>
      <c r="B2" s="56" t="s">
        <v>14</v>
      </c>
      <c r="C2" s="13" t="s">
        <v>33</v>
      </c>
      <c r="D2" s="23"/>
      <c r="E2" s="24"/>
    </row>
    <row r="3" spans="1:9" ht="40.5" customHeight="1" thickBot="1" x14ac:dyDescent="0.3">
      <c r="A3" s="14"/>
      <c r="B3" s="25"/>
      <c r="C3" s="15" t="s">
        <v>2</v>
      </c>
      <c r="D3" s="24"/>
      <c r="E3" s="24"/>
    </row>
    <row r="4" spans="1:9" ht="34.5" customHeight="1" thickBot="1" x14ac:dyDescent="0.3">
      <c r="A4" s="12"/>
      <c r="B4" s="25"/>
      <c r="C4" s="26"/>
      <c r="D4" s="24"/>
      <c r="E4" s="24"/>
    </row>
    <row r="5" spans="1:9" ht="102.75" customHeight="1" thickBot="1" x14ac:dyDescent="0.3">
      <c r="A5" s="28" t="s">
        <v>3</v>
      </c>
      <c r="B5" s="28" t="s">
        <v>4</v>
      </c>
      <c r="C5" s="28" t="s">
        <v>5</v>
      </c>
      <c r="D5" s="30" t="s">
        <v>15</v>
      </c>
      <c r="E5" s="24"/>
    </row>
    <row r="6" spans="1:9" ht="216.75" customHeight="1" thickBot="1" x14ac:dyDescent="0.3">
      <c r="A6" s="32" t="s">
        <v>11</v>
      </c>
      <c r="B6" s="16">
        <v>70000813</v>
      </c>
      <c r="C6" s="33" t="s">
        <v>36</v>
      </c>
      <c r="D6" s="10"/>
      <c r="E6" s="24"/>
      <c r="F6" s="5"/>
      <c r="G6" s="5"/>
      <c r="H6" s="5"/>
      <c r="I6" s="5"/>
    </row>
    <row r="7" spans="1:9" ht="216.75" customHeight="1" thickBot="1" x14ac:dyDescent="0.3">
      <c r="A7" s="32" t="s">
        <v>11</v>
      </c>
      <c r="B7" s="16">
        <v>70000814</v>
      </c>
      <c r="C7" s="33" t="s">
        <v>37</v>
      </c>
      <c r="D7" s="10"/>
      <c r="E7" s="24"/>
      <c r="F7" s="5"/>
    </row>
    <row r="8" spans="1:9" ht="216.75" customHeight="1" thickBot="1" x14ac:dyDescent="0.3">
      <c r="A8" s="32" t="s">
        <v>11</v>
      </c>
      <c r="B8" s="16">
        <v>70000931</v>
      </c>
      <c r="C8" s="33" t="s">
        <v>41</v>
      </c>
      <c r="D8" s="10"/>
      <c r="E8" s="24"/>
      <c r="F8" s="5"/>
    </row>
    <row r="9" spans="1:9" ht="216.75" customHeight="1" thickBot="1" x14ac:dyDescent="0.3">
      <c r="A9" s="32" t="s">
        <v>11</v>
      </c>
      <c r="B9" s="16">
        <v>70000816</v>
      </c>
      <c r="C9" s="16" t="s">
        <v>34</v>
      </c>
      <c r="D9" s="10"/>
      <c r="E9" s="24"/>
      <c r="F9" s="5"/>
    </row>
    <row r="10" spans="1:9" ht="26.25" x14ac:dyDescent="0.25">
      <c r="A10" s="12"/>
      <c r="B10" s="25"/>
      <c r="C10" s="35"/>
      <c r="D10" s="36"/>
      <c r="E10" s="24"/>
    </row>
    <row r="11" spans="1:9" ht="26.25" x14ac:dyDescent="0.25">
      <c r="A11" s="12"/>
      <c r="B11" s="25"/>
      <c r="C11" s="35"/>
      <c r="D11" s="36"/>
      <c r="E11" s="24"/>
    </row>
    <row r="12" spans="1:9" ht="26.25" x14ac:dyDescent="0.25">
      <c r="A12" s="12"/>
      <c r="B12" s="25"/>
      <c r="C12" s="35"/>
      <c r="D12" s="36"/>
      <c r="E12" s="24"/>
    </row>
    <row r="13" spans="1:9" x14ac:dyDescent="0.25">
      <c r="D13" s="5"/>
    </row>
  </sheetData>
  <autoFilter ref="A5:I9" xr:uid="{00000000-0009-0000-0000-000000000000}">
    <sortState xmlns:xlrd2="http://schemas.microsoft.com/office/spreadsheetml/2017/richdata2" ref="A6:I9">
      <sortCondition ref="A6:A9"/>
    </sortState>
  </autoFilter>
  <pageMargins left="0.23611111111111099" right="0.23611111111111099" top="0.74791666666666701" bottom="0.74791666666666701" header="0.51180555555555496" footer="0.51180555555555496"/>
  <pageSetup paperSize="9" scale="35" firstPageNumber="0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772F1-4DD5-4D20-8A79-4F0C8BC5BAB8}">
  <dimension ref="A1:AME11"/>
  <sheetViews>
    <sheetView showGridLines="0" zoomScale="40" zoomScaleNormal="40" workbookViewId="0">
      <selection activeCell="E8" sqref="E8"/>
    </sheetView>
  </sheetViews>
  <sheetFormatPr baseColWidth="10" defaultColWidth="11.42578125" defaultRowHeight="15.75" x14ac:dyDescent="0.25"/>
  <cols>
    <col min="1" max="1" width="56.140625" style="1" customWidth="1"/>
    <col min="2" max="2" width="27.28515625" style="2" customWidth="1"/>
    <col min="3" max="3" width="163.42578125" style="3" customWidth="1"/>
    <col min="4" max="4" width="44.28515625" style="4" customWidth="1"/>
    <col min="5" max="5" width="11.42578125" style="4"/>
    <col min="6" max="6" width="28.5703125" style="4" customWidth="1"/>
    <col min="7" max="7" width="17.28515625" style="4" customWidth="1"/>
    <col min="8" max="8" width="18" style="4" customWidth="1"/>
    <col min="9" max="9" width="11.7109375" style="4" customWidth="1"/>
    <col min="10" max="1019" width="11.42578125" style="4"/>
  </cols>
  <sheetData>
    <row r="1" spans="1:9" ht="117.75" customHeight="1" thickBot="1" x14ac:dyDescent="0.3">
      <c r="A1" s="12"/>
      <c r="B1" s="14"/>
      <c r="C1" s="22" t="s">
        <v>0</v>
      </c>
      <c r="D1" s="24"/>
    </row>
    <row r="2" spans="1:9" ht="98.25" customHeight="1" x14ac:dyDescent="0.25">
      <c r="A2" s="12"/>
      <c r="B2" s="56" t="s">
        <v>14</v>
      </c>
      <c r="C2" s="13" t="s">
        <v>12</v>
      </c>
      <c r="D2" s="23"/>
    </row>
    <row r="3" spans="1:9" ht="128.25" customHeight="1" thickBot="1" x14ac:dyDescent="0.3">
      <c r="A3" s="14"/>
      <c r="B3" s="25"/>
      <c r="C3" s="15" t="s">
        <v>13</v>
      </c>
      <c r="D3" s="24"/>
    </row>
    <row r="4" spans="1:9" ht="34.5" customHeight="1" thickBot="1" x14ac:dyDescent="0.3">
      <c r="A4" s="12"/>
      <c r="B4" s="25"/>
      <c r="C4" s="26"/>
    </row>
    <row r="5" spans="1:9" ht="102.75" customHeight="1" thickBot="1" x14ac:dyDescent="0.3">
      <c r="A5" s="39" t="s">
        <v>3</v>
      </c>
      <c r="B5" s="39" t="s">
        <v>4</v>
      </c>
      <c r="C5" s="39" t="s">
        <v>5</v>
      </c>
      <c r="D5" s="30" t="s">
        <v>29</v>
      </c>
    </row>
    <row r="6" spans="1:9" ht="102.75" customHeight="1" thickBot="1" x14ac:dyDescent="0.3">
      <c r="A6" s="39"/>
      <c r="B6" s="39"/>
      <c r="C6" s="39"/>
      <c r="D6" s="41"/>
    </row>
    <row r="7" spans="1:9" ht="216.75" customHeight="1" thickBot="1" x14ac:dyDescent="0.3">
      <c r="A7" s="32" t="s">
        <v>11</v>
      </c>
      <c r="B7" s="16">
        <v>70000618</v>
      </c>
      <c r="C7" s="33" t="s">
        <v>39</v>
      </c>
      <c r="D7" s="10"/>
      <c r="F7" s="5"/>
      <c r="G7" s="5"/>
      <c r="H7" s="5"/>
      <c r="I7" s="5"/>
    </row>
    <row r="8" spans="1:9" ht="176.25" customHeight="1" thickBot="1" x14ac:dyDescent="0.3">
      <c r="A8" s="12"/>
      <c r="B8" s="16">
        <v>70000618</v>
      </c>
      <c r="C8" s="33" t="s">
        <v>40</v>
      </c>
      <c r="D8" s="10"/>
    </row>
    <row r="9" spans="1:9" ht="26.25" x14ac:dyDescent="0.25">
      <c r="A9" s="12"/>
      <c r="B9" s="25"/>
      <c r="C9" s="35"/>
      <c r="D9" s="36"/>
    </row>
    <row r="10" spans="1:9" x14ac:dyDescent="0.25">
      <c r="D10" s="5"/>
    </row>
    <row r="11" spans="1:9" x14ac:dyDescent="0.25">
      <c r="D11" s="5"/>
    </row>
  </sheetData>
  <autoFilter ref="A5:I7" xr:uid="{00000000-0009-0000-0000-000001000000}">
    <sortState xmlns:xlrd2="http://schemas.microsoft.com/office/spreadsheetml/2017/richdata2" ref="A6:I7">
      <sortCondition ref="A7"/>
    </sortState>
  </autoFilter>
  <pageMargins left="0.23622047244094491" right="0.23622047244094491" top="0.74803149606299213" bottom="0.74803149606299213" header="0.51181102362204722" footer="0.51181102362204722"/>
  <pageSetup paperSize="9" scale="35" firstPageNumber="0" fitToWidth="0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EA908-183E-455B-9D93-46EB561B85DD}">
  <dimension ref="A1:AME13"/>
  <sheetViews>
    <sheetView showGridLines="0" zoomScale="40" zoomScaleNormal="40" workbookViewId="0">
      <selection activeCell="C9" sqref="C9"/>
    </sheetView>
  </sheetViews>
  <sheetFormatPr baseColWidth="10" defaultColWidth="11.42578125" defaultRowHeight="15.75" x14ac:dyDescent="0.25"/>
  <cols>
    <col min="1" max="1" width="56.140625" style="1" customWidth="1"/>
    <col min="2" max="2" width="24" style="2" customWidth="1"/>
    <col min="3" max="3" width="163.42578125" style="3" customWidth="1"/>
    <col min="4" max="4" width="53.28515625" style="4" customWidth="1"/>
    <col min="5" max="5" width="20" style="4" customWidth="1"/>
    <col min="6" max="6" width="28.5703125" style="4" customWidth="1"/>
    <col min="7" max="7" width="17.28515625" style="4" customWidth="1"/>
    <col min="8" max="8" width="18" style="4" customWidth="1"/>
    <col min="9" max="9" width="11.7109375" style="4" customWidth="1"/>
    <col min="10" max="1019" width="11.42578125" style="4"/>
  </cols>
  <sheetData>
    <row r="1" spans="1:9" ht="117.75" customHeight="1" thickBot="1" x14ac:dyDescent="0.3">
      <c r="A1" s="12"/>
      <c r="B1" s="14"/>
      <c r="C1" s="22" t="s">
        <v>0</v>
      </c>
      <c r="D1" s="24"/>
      <c r="E1" s="24"/>
      <c r="F1" s="24"/>
    </row>
    <row r="2" spans="1:9" ht="98.25" customHeight="1" x14ac:dyDescent="0.25">
      <c r="A2" s="12"/>
      <c r="B2" s="25" t="s">
        <v>16</v>
      </c>
      <c r="C2" s="13" t="s">
        <v>33</v>
      </c>
      <c r="D2" s="23"/>
      <c r="E2" s="24"/>
      <c r="F2" s="24"/>
    </row>
    <row r="3" spans="1:9" ht="40.5" customHeight="1" thickBot="1" x14ac:dyDescent="0.3">
      <c r="A3" s="14"/>
      <c r="B3" s="25"/>
      <c r="C3" s="15" t="s">
        <v>2</v>
      </c>
      <c r="D3" s="24"/>
      <c r="E3" s="24"/>
      <c r="F3" s="24"/>
    </row>
    <row r="4" spans="1:9" ht="34.5" customHeight="1" thickBot="1" x14ac:dyDescent="0.3">
      <c r="A4" s="12"/>
      <c r="B4" s="25"/>
      <c r="C4" s="26"/>
      <c r="D4" s="24"/>
      <c r="E4" s="24"/>
      <c r="F4" s="24"/>
    </row>
    <row r="5" spans="1:9" ht="102.75" customHeight="1" thickBot="1" x14ac:dyDescent="0.3">
      <c r="A5" s="28" t="s">
        <v>3</v>
      </c>
      <c r="B5" s="28" t="s">
        <v>4</v>
      </c>
      <c r="C5" s="28" t="s">
        <v>5</v>
      </c>
      <c r="D5" s="30" t="s">
        <v>17</v>
      </c>
      <c r="E5" s="24"/>
      <c r="F5" s="24"/>
    </row>
    <row r="6" spans="1:9" ht="216.75" customHeight="1" thickBot="1" x14ac:dyDescent="0.3">
      <c r="A6" s="32" t="s">
        <v>11</v>
      </c>
      <c r="B6" s="16">
        <v>70000813</v>
      </c>
      <c r="C6" s="33" t="s">
        <v>36</v>
      </c>
      <c r="D6" s="10"/>
      <c r="E6" s="24"/>
      <c r="F6" s="36"/>
      <c r="G6" s="5"/>
      <c r="H6" s="5"/>
      <c r="I6" s="5"/>
    </row>
    <row r="7" spans="1:9" ht="216.75" customHeight="1" thickBot="1" x14ac:dyDescent="0.3">
      <c r="A7" s="32" t="s">
        <v>11</v>
      </c>
      <c r="B7" s="16">
        <v>70000814</v>
      </c>
      <c r="C7" s="33" t="s">
        <v>37</v>
      </c>
      <c r="D7" s="10"/>
      <c r="E7" s="24"/>
      <c r="F7" s="36"/>
    </row>
    <row r="8" spans="1:9" ht="216.75" customHeight="1" thickBot="1" x14ac:dyDescent="0.3">
      <c r="A8" s="32" t="s">
        <v>11</v>
      </c>
      <c r="B8" s="16">
        <v>70000931</v>
      </c>
      <c r="C8" s="33" t="s">
        <v>41</v>
      </c>
      <c r="D8" s="10"/>
      <c r="E8" s="24"/>
      <c r="F8" s="36"/>
    </row>
    <row r="9" spans="1:9" ht="216.75" customHeight="1" thickBot="1" x14ac:dyDescent="0.3">
      <c r="A9" s="32" t="s">
        <v>11</v>
      </c>
      <c r="B9" s="16">
        <v>70000816</v>
      </c>
      <c r="C9" s="16" t="s">
        <v>34</v>
      </c>
      <c r="D9" s="10" t="s">
        <v>42</v>
      </c>
      <c r="E9" s="24"/>
      <c r="F9" s="36"/>
    </row>
    <row r="10" spans="1:9" ht="26.25" x14ac:dyDescent="0.25">
      <c r="A10" s="12"/>
      <c r="B10" s="25"/>
      <c r="C10" s="35"/>
      <c r="D10" s="36"/>
      <c r="E10" s="24"/>
      <c r="F10" s="24"/>
    </row>
    <row r="11" spans="1:9" x14ac:dyDescent="0.25">
      <c r="D11" s="5"/>
    </row>
    <row r="12" spans="1:9" x14ac:dyDescent="0.25">
      <c r="D12" s="5"/>
    </row>
    <row r="13" spans="1:9" x14ac:dyDescent="0.25">
      <c r="D13" s="5"/>
    </row>
  </sheetData>
  <autoFilter ref="A5:I9" xr:uid="{00000000-0009-0000-0000-000000000000}">
    <sortState xmlns:xlrd2="http://schemas.microsoft.com/office/spreadsheetml/2017/richdata2" ref="A6:I9">
      <sortCondition ref="A6:A9"/>
    </sortState>
  </autoFilter>
  <pageMargins left="0.23622047244094491" right="0.23622047244094491" top="0.74803149606299213" bottom="0.74803149606299213" header="0.51181102362204722" footer="0.51181102362204722"/>
  <pageSetup paperSize="9" scale="35" firstPageNumber="0"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204-D9C9-4BE4-AB93-BC88B6F15D8B}">
  <dimension ref="A1:AME11"/>
  <sheetViews>
    <sheetView showGridLines="0" tabSelected="1" zoomScale="40" zoomScaleNormal="40" workbookViewId="0">
      <selection activeCell="C18" sqref="C18"/>
    </sheetView>
  </sheetViews>
  <sheetFormatPr baseColWidth="10" defaultColWidth="11.42578125" defaultRowHeight="15.75" x14ac:dyDescent="0.25"/>
  <cols>
    <col min="1" max="1" width="56.140625" style="1" customWidth="1"/>
    <col min="2" max="2" width="25.85546875" style="2" customWidth="1"/>
    <col min="3" max="3" width="163.42578125" style="3" customWidth="1"/>
    <col min="4" max="4" width="44.28515625" style="4" customWidth="1"/>
    <col min="5" max="5" width="14.7109375" style="4" customWidth="1"/>
    <col min="6" max="6" width="28.5703125" style="4" customWidth="1"/>
    <col min="7" max="7" width="17.28515625" style="4" customWidth="1"/>
    <col min="8" max="8" width="18" style="4" customWidth="1"/>
    <col min="9" max="9" width="11.7109375" style="4" customWidth="1"/>
    <col min="10" max="1019" width="11.42578125" style="4"/>
  </cols>
  <sheetData>
    <row r="1" spans="1:9" ht="117.75" customHeight="1" thickBot="1" x14ac:dyDescent="0.3">
      <c r="A1" s="12"/>
      <c r="B1" s="14"/>
      <c r="C1" s="22" t="s">
        <v>0</v>
      </c>
      <c r="D1" s="24"/>
      <c r="E1" s="24"/>
    </row>
    <row r="2" spans="1:9" ht="98.25" customHeight="1" x14ac:dyDescent="0.25">
      <c r="A2" s="12"/>
      <c r="B2" s="14" t="s">
        <v>16</v>
      </c>
      <c r="C2" s="13" t="s">
        <v>12</v>
      </c>
      <c r="D2" s="23"/>
      <c r="E2" s="24"/>
    </row>
    <row r="3" spans="1:9" ht="115.5" customHeight="1" thickBot="1" x14ac:dyDescent="0.3">
      <c r="A3" s="14"/>
      <c r="B3" s="25"/>
      <c r="C3" s="15" t="s">
        <v>13</v>
      </c>
      <c r="D3" s="24"/>
      <c r="E3" s="24"/>
    </row>
    <row r="4" spans="1:9" ht="34.5" customHeight="1" thickBot="1" x14ac:dyDescent="0.3">
      <c r="A4" s="12"/>
      <c r="B4" s="25"/>
      <c r="C4" s="26"/>
      <c r="D4" s="24"/>
      <c r="E4" s="24"/>
    </row>
    <row r="5" spans="1:9" ht="102.75" customHeight="1" thickBot="1" x14ac:dyDescent="0.3">
      <c r="A5" s="39" t="s">
        <v>3</v>
      </c>
      <c r="B5" s="39" t="s">
        <v>4</v>
      </c>
      <c r="C5" s="39" t="s">
        <v>5</v>
      </c>
      <c r="D5" s="30" t="s">
        <v>17</v>
      </c>
      <c r="E5" s="24"/>
    </row>
    <row r="6" spans="1:9" ht="102.75" customHeight="1" thickBot="1" x14ac:dyDescent="0.3">
      <c r="A6" s="39"/>
      <c r="B6" s="39"/>
      <c r="C6" s="39"/>
      <c r="D6" s="41"/>
      <c r="E6" s="24"/>
    </row>
    <row r="7" spans="1:9" ht="216.75" customHeight="1" thickBot="1" x14ac:dyDescent="0.3">
      <c r="A7" s="32" t="s">
        <v>11</v>
      </c>
      <c r="B7" s="16">
        <v>70000618</v>
      </c>
      <c r="C7" s="33" t="s">
        <v>39</v>
      </c>
      <c r="D7" s="10"/>
      <c r="E7" s="24"/>
      <c r="F7" s="5"/>
      <c r="G7" s="5"/>
      <c r="H7" s="5"/>
      <c r="I7" s="5"/>
    </row>
    <row r="8" spans="1:9" ht="176.25" customHeight="1" thickBot="1" x14ac:dyDescent="0.3">
      <c r="A8" s="12"/>
      <c r="B8" s="16">
        <v>70000618</v>
      </c>
      <c r="C8" s="33" t="s">
        <v>40</v>
      </c>
      <c r="D8" s="10"/>
      <c r="E8" s="24"/>
    </row>
    <row r="9" spans="1:9" ht="26.25" x14ac:dyDescent="0.25">
      <c r="A9" s="12"/>
      <c r="B9" s="25"/>
      <c r="C9" s="35"/>
      <c r="D9" s="36"/>
      <c r="E9" s="24"/>
    </row>
    <row r="10" spans="1:9" ht="26.25" x14ac:dyDescent="0.25">
      <c r="A10" s="12"/>
      <c r="B10" s="25"/>
      <c r="C10" s="35"/>
      <c r="D10" s="36"/>
      <c r="E10" s="24"/>
    </row>
    <row r="11" spans="1:9" ht="26.25" x14ac:dyDescent="0.25">
      <c r="A11" s="12"/>
      <c r="B11" s="25"/>
      <c r="C11" s="35"/>
      <c r="D11" s="36"/>
      <c r="E11" s="24"/>
    </row>
  </sheetData>
  <autoFilter ref="A5:I7" xr:uid="{00000000-0009-0000-0000-000001000000}">
    <sortState xmlns:xlrd2="http://schemas.microsoft.com/office/spreadsheetml/2017/richdata2" ref="A6:I7">
      <sortCondition ref="A7"/>
    </sortState>
  </autoFilter>
  <pageMargins left="0.23622047244094491" right="0.23622047244094491" top="0.74803149606299213" bottom="0.74803149606299213" header="0.51181102362204722" footer="0.51181102362204722"/>
  <pageSetup paperSize="9" scale="35" firstPageNumber="0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DOC C1 Annex OE Lot 1 </vt:lpstr>
      <vt:lpstr>DOC C2 Annex OE Lot2</vt:lpstr>
      <vt:lpstr>DOC C2 Criteris ambientals L1 </vt:lpstr>
      <vt:lpstr>DOC C2 Criteris ambientals L2</vt:lpstr>
      <vt:lpstr>DOC C3 Temps de resposta LOT 1</vt:lpstr>
      <vt:lpstr>DOC C3 Temps de resposta LOT 2</vt:lpstr>
      <vt:lpstr>DOC C4 Temps lliurament LOT 1</vt:lpstr>
      <vt:lpstr>DOC C4 Temps lliurament Lot 2 </vt:lpstr>
      <vt:lpstr>'DOC C1 Annex OE Lot 1 '!Área_de_impresión</vt:lpstr>
      <vt:lpstr>'DOC C2 Annex OE Lot2'!Área_de_impresión</vt:lpstr>
      <vt:lpstr>'DOC C2 Criteris ambientals L1 '!Área_de_impresión</vt:lpstr>
      <vt:lpstr>'DOC C2 Criteris ambientals L2'!Área_de_impresión</vt:lpstr>
      <vt:lpstr>'DOC C3 Temps de resposta LOT 1'!Área_de_impresión</vt:lpstr>
      <vt:lpstr>'DOC C3 Temps de resposta LOT 2'!Área_de_impresión</vt:lpstr>
      <vt:lpstr>'DOC C4 Temps lliurament LOT 1'!Área_de_impresión</vt:lpstr>
      <vt:lpstr>'DOC C4 Temps lliurament Lot 2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Francesc Clavijo Pous</dc:creator>
  <cp:keywords/>
  <dc:description/>
  <cp:lastModifiedBy>Andres Molina Fernandez</cp:lastModifiedBy>
  <cp:revision>0</cp:revision>
  <cp:lastPrinted>2026-01-02T10:47:54Z</cp:lastPrinted>
  <dcterms:created xsi:type="dcterms:W3CDTF">2025-06-17T14:32:53Z</dcterms:created>
  <dcterms:modified xsi:type="dcterms:W3CDTF">2026-01-02T10:56:20Z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